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snr0014\Documents\Normatívne a nenormatívne FP\"/>
    </mc:Choice>
  </mc:AlternateContent>
  <xr:revisionPtr revIDLastSave="0" documentId="8_{A7CD8720-359B-4F76-BDDA-8D46A85971E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VUC" sheetId="11" r:id="rId1"/>
    <sheet name="NZ" sheetId="10" r:id="rId2"/>
    <sheet name="ZM" sheetId="9" r:id="rId3"/>
    <sheet name="Súkromné 2023" sheetId="13" r:id="rId4"/>
    <sheet name="Nitra 2023" sheetId="12" r:id="rId5"/>
    <sheet name="Obce LV, ŠA a CZ" sheetId="2" r:id="rId6"/>
    <sheet name="Obce KN, TO" sheetId="3" r:id="rId7"/>
  </sheets>
  <externalReferences>
    <externalReference r:id="rId8"/>
    <externalReference r:id="rId9"/>
  </externalReferences>
  <definedNames>
    <definedName name="_____________ktn7">#REF!</definedName>
    <definedName name="_____________ktn8">#REF!</definedName>
    <definedName name="____________ktn2">#REF!</definedName>
    <definedName name="____________ktn3">#REF!</definedName>
    <definedName name="____________ktn4">#REF!</definedName>
    <definedName name="____________ktn5">#REF!</definedName>
    <definedName name="____________ktn6">#REF!</definedName>
    <definedName name="____________ktn7" localSheetId="3">#REF!</definedName>
    <definedName name="____________ktn8" localSheetId="3">#REF!</definedName>
    <definedName name="___________ktn1">#REF!</definedName>
    <definedName name="___________ktn2" localSheetId="3">#REF!</definedName>
    <definedName name="___________ktn3" localSheetId="3">#REF!</definedName>
    <definedName name="___________ktn4" localSheetId="3">#REF!</definedName>
    <definedName name="___________ktn5" localSheetId="3">#REF!</definedName>
    <definedName name="___________ktn6" localSheetId="3">#REF!</definedName>
    <definedName name="___________ktn7">#REF!</definedName>
    <definedName name="___________ktn8">#REF!</definedName>
    <definedName name="___________up1">#REF!</definedName>
    <definedName name="___________up2">#REF!</definedName>
    <definedName name="___________up3">#REF!</definedName>
    <definedName name="__________ktn1" localSheetId="3">#REF!</definedName>
    <definedName name="__________ktn2">#REF!</definedName>
    <definedName name="__________ktn3">#REF!</definedName>
    <definedName name="__________ktn4">#REF!</definedName>
    <definedName name="__________ktn5">#REF!</definedName>
    <definedName name="__________ktn6">#REF!</definedName>
    <definedName name="__________ktn7">#REF!</definedName>
    <definedName name="__________ktn8">#REF!</definedName>
    <definedName name="__________up1">#REF!</definedName>
    <definedName name="__________up2">#REF!</definedName>
    <definedName name="__________up3">#REF!</definedName>
    <definedName name="_________ktn1">#REF!</definedName>
    <definedName name="_________ktn2">#REF!</definedName>
    <definedName name="_________ktn3">#REF!</definedName>
    <definedName name="_________ktn4">#REF!</definedName>
    <definedName name="_________ktn5">#REF!</definedName>
    <definedName name="_________ktn6">#REF!</definedName>
    <definedName name="_________ktn7">#REF!</definedName>
    <definedName name="_________ktn8">#REF!</definedName>
    <definedName name="_________up1">#REF!</definedName>
    <definedName name="_________up2">#REF!</definedName>
    <definedName name="_________up3">#REF!</definedName>
    <definedName name="________ktn1">#REF!</definedName>
    <definedName name="________ktn2">#REF!</definedName>
    <definedName name="________ktn3">#REF!</definedName>
    <definedName name="________ktn4">#REF!</definedName>
    <definedName name="________ktn5">#REF!</definedName>
    <definedName name="________ktn6">#REF!</definedName>
    <definedName name="________ktn7">#REF!</definedName>
    <definedName name="________ktn8">#REF!</definedName>
    <definedName name="________up1">#REF!</definedName>
    <definedName name="________up2">#REF!</definedName>
    <definedName name="________up3">#REF!</definedName>
    <definedName name="_______ktn1">#REF!</definedName>
    <definedName name="_______ktn2" localSheetId="1">#REF!</definedName>
    <definedName name="_______ktn3" localSheetId="1">#REF!</definedName>
    <definedName name="_______ktn4" localSheetId="1">#REF!</definedName>
    <definedName name="_______ktn5" localSheetId="1">#REF!</definedName>
    <definedName name="_______ktn6" localSheetId="1">#REF!</definedName>
    <definedName name="_______ktn7">#REF!</definedName>
    <definedName name="_______ktn8">#REF!</definedName>
    <definedName name="_______up1">#REF!</definedName>
    <definedName name="_______up2">#REF!</definedName>
    <definedName name="_______up3">#REF!</definedName>
    <definedName name="______ktn1" localSheetId="1">#REF!</definedName>
    <definedName name="______ktn2">#REF!</definedName>
    <definedName name="______ktn3">#REF!</definedName>
    <definedName name="______ktn4">#REF!</definedName>
    <definedName name="______ktn5">#REF!</definedName>
    <definedName name="______ktn6">#REF!</definedName>
    <definedName name="______ktn7" localSheetId="1">#REF!</definedName>
    <definedName name="______ktn8" localSheetId="1">#REF!</definedName>
    <definedName name="______up1">#REF!</definedName>
    <definedName name="______up2">#REF!</definedName>
    <definedName name="______up3">#REF!</definedName>
    <definedName name="_____ktn1">#REF!</definedName>
    <definedName name="_____ktn2">#REF!</definedName>
    <definedName name="_____ktn3">#REF!</definedName>
    <definedName name="_____ktn4">#REF!</definedName>
    <definedName name="_____ktn5">#REF!</definedName>
    <definedName name="_____ktn6">#REF!</definedName>
    <definedName name="_____ktn7">#REF!</definedName>
    <definedName name="_____ktn8">#REF!</definedName>
    <definedName name="_____up1">#REF!</definedName>
    <definedName name="_____up2">#REF!</definedName>
    <definedName name="_____up3">#REF!</definedName>
    <definedName name="____ktn1">#REF!</definedName>
    <definedName name="____ktn2">#REF!</definedName>
    <definedName name="____ktn3">#REF!</definedName>
    <definedName name="____ktn4">#REF!</definedName>
    <definedName name="____ktn5">#REF!</definedName>
    <definedName name="____ktn6">#REF!</definedName>
    <definedName name="____ktn7">#REF!</definedName>
    <definedName name="____ktn8">#REF!</definedName>
    <definedName name="____up1">#REF!</definedName>
    <definedName name="____up2">#REF!</definedName>
    <definedName name="____up3">#REF!</definedName>
    <definedName name="___ktn1">#REF!</definedName>
    <definedName name="___ktn2">#REF!</definedName>
    <definedName name="___ktn3">#REF!</definedName>
    <definedName name="___ktn4">#REF!</definedName>
    <definedName name="___ktn5">#REF!</definedName>
    <definedName name="___ktn6">#REF!</definedName>
    <definedName name="___ktn7">#REF!</definedName>
    <definedName name="___ktn8">#REF!</definedName>
    <definedName name="___up1">#REF!</definedName>
    <definedName name="___up2">#REF!</definedName>
    <definedName name="___up3">#REF!</definedName>
    <definedName name="__ktn1">#REF!</definedName>
    <definedName name="__ktn2">#REF!</definedName>
    <definedName name="__ktn3">#REF!</definedName>
    <definedName name="__ktn4">#REF!</definedName>
    <definedName name="__ktn5">#REF!</definedName>
    <definedName name="__ktn6">#REF!</definedName>
    <definedName name="__ktn7">#REF!</definedName>
    <definedName name="__ktn8">#REF!</definedName>
    <definedName name="__up1">#REF!</definedName>
    <definedName name="__up2">#REF!</definedName>
    <definedName name="__up3">#REF!</definedName>
    <definedName name="_xlnm._FilterDatabase" localSheetId="5" hidden="1">'Obce LV, ŠA a CZ'!$A$1:$N$50</definedName>
    <definedName name="_ktn1">#REF!</definedName>
    <definedName name="_ktn2">#REF!</definedName>
    <definedName name="_ktn3">#REF!</definedName>
    <definedName name="_ktn4">#REF!</definedName>
    <definedName name="_ktn5">#REF!</definedName>
    <definedName name="_ktn6">#REF!</definedName>
    <definedName name="_ktn7">#REF!</definedName>
    <definedName name="_ktn8">#REF!</definedName>
    <definedName name="_up1">#REF!</definedName>
    <definedName name="_up2">#REF!</definedName>
    <definedName name="_up3">#REF!</definedName>
    <definedName name="da">#REF!</definedName>
    <definedName name="_xlnm.Database" localSheetId="4">#REF!</definedName>
    <definedName name="_xlnm.Database" localSheetId="1">#REF!</definedName>
    <definedName name="_xlnm.Database" localSheetId="3">#REF!</definedName>
    <definedName name="_xlnm.Database" localSheetId="0">#REF!</definedName>
    <definedName name="_xlnm.Database" localSheetId="2">#REF!</definedName>
    <definedName name="_xlnm.Database">#REF!</definedName>
    <definedName name="dc">#REF!</definedName>
    <definedName name="DoplnkoveKoeficienty" localSheetId="5">#REF!</definedName>
    <definedName name="DoplnkoveKoeficienty">#REF!</definedName>
    <definedName name="ds">#REF!</definedName>
    <definedName name="er">#REF!</definedName>
    <definedName name="io">#REF!</definedName>
    <definedName name="jl">#REF!</definedName>
    <definedName name="k2r">[1]Koeficienty!$G$12</definedName>
    <definedName name="kbs">[1]Koeficienty!$G$3</definedName>
    <definedName name="kcspp1" localSheetId="5">[1]Koeficienty!#REF!</definedName>
    <definedName name="kcspp1">[1]Koeficienty!#REF!</definedName>
    <definedName name="kcspp2" localSheetId="5">[1]Koeficienty!#REF!</definedName>
    <definedName name="kcspp2">[1]Koeficienty!#REF!</definedName>
    <definedName name="kcspp3" localSheetId="5">[1]Koeficienty!#REF!</definedName>
    <definedName name="kcspp3">[1]Koeficienty!#REF!</definedName>
    <definedName name="kcspp4" localSheetId="5">[1]Koeficienty!#REF!</definedName>
    <definedName name="kcspp4">[1]Koeficienty!#REF!</definedName>
    <definedName name="kcvj">[1]Koeficienty!$G$2</definedName>
    <definedName name="kenvpsk1" localSheetId="4">#REF!</definedName>
    <definedName name="kenvpsk1" localSheetId="1">#REF!</definedName>
    <definedName name="kenvpsk1" localSheetId="3">#REF!</definedName>
    <definedName name="kenvpsk1" localSheetId="0">#REF!</definedName>
    <definedName name="kenvpsk1" localSheetId="2">#REF!</definedName>
    <definedName name="kenvpsk1">#REF!</definedName>
    <definedName name="kenvpsk10" localSheetId="4">#REF!</definedName>
    <definedName name="kenvpsk10" localSheetId="1">#REF!</definedName>
    <definedName name="kenvpsk10" localSheetId="3">#REF!</definedName>
    <definedName name="kenvpsk10" localSheetId="0">#REF!</definedName>
    <definedName name="kenvpsk10" localSheetId="2">#REF!</definedName>
    <definedName name="kenvpsk10">#REF!</definedName>
    <definedName name="kenvpsk11" localSheetId="4">#REF!</definedName>
    <definedName name="kenvpsk11" localSheetId="1">#REF!</definedName>
    <definedName name="kenvpsk11" localSheetId="3">#REF!</definedName>
    <definedName name="kenvpsk11" localSheetId="0">#REF!</definedName>
    <definedName name="kenvpsk11" localSheetId="2">#REF!</definedName>
    <definedName name="kenvpsk11">#REF!</definedName>
    <definedName name="kenvpsk12" localSheetId="4">#REF!</definedName>
    <definedName name="kenvpsk12" localSheetId="1">#REF!</definedName>
    <definedName name="kenvpsk12" localSheetId="3">#REF!</definedName>
    <definedName name="kenvpsk12" localSheetId="0">#REF!</definedName>
    <definedName name="kenvpsk12" localSheetId="2">#REF!</definedName>
    <definedName name="kenvpsk12">#REF!</definedName>
    <definedName name="kenvpsk2" localSheetId="4">#REF!</definedName>
    <definedName name="kenvpsk2" localSheetId="1">#REF!</definedName>
    <definedName name="kenvpsk2" localSheetId="3">#REF!</definedName>
    <definedName name="kenvpsk2" localSheetId="0">#REF!</definedName>
    <definedName name="kenvpsk2" localSheetId="2">#REF!</definedName>
    <definedName name="kenvpsk2">#REF!</definedName>
    <definedName name="kenvpsk3" localSheetId="4">#REF!</definedName>
    <definedName name="kenvpsk3" localSheetId="1">#REF!</definedName>
    <definedName name="kenvpsk3" localSheetId="3">#REF!</definedName>
    <definedName name="kenvpsk3" localSheetId="0">#REF!</definedName>
    <definedName name="kenvpsk3" localSheetId="2">#REF!</definedName>
    <definedName name="kenvpsk3">#REF!</definedName>
    <definedName name="kenvpsk4" localSheetId="4">#REF!</definedName>
    <definedName name="kenvpsk4" localSheetId="1">#REF!</definedName>
    <definedName name="kenvpsk4" localSheetId="3">#REF!</definedName>
    <definedName name="kenvpsk4" localSheetId="0">#REF!</definedName>
    <definedName name="kenvpsk4" localSheetId="2">#REF!</definedName>
    <definedName name="kenvpsk4">#REF!</definedName>
    <definedName name="kenvpsk5" localSheetId="4">#REF!</definedName>
    <definedName name="kenvpsk5" localSheetId="1">#REF!</definedName>
    <definedName name="kenvpsk5" localSheetId="3">#REF!</definedName>
    <definedName name="kenvpsk5" localSheetId="0">#REF!</definedName>
    <definedName name="kenvpsk5" localSheetId="2">#REF!</definedName>
    <definedName name="kenvpsk5">#REF!</definedName>
    <definedName name="kenvpsk6" localSheetId="4">#REF!</definedName>
    <definedName name="kenvpsk6" localSheetId="1">#REF!</definedName>
    <definedName name="kenvpsk6" localSheetId="3">#REF!</definedName>
    <definedName name="kenvpsk6" localSheetId="0">#REF!</definedName>
    <definedName name="kenvpsk6" localSheetId="2">#REF!</definedName>
    <definedName name="kenvpsk6">#REF!</definedName>
    <definedName name="kenvpsk7" localSheetId="4">#REF!</definedName>
    <definedName name="kenvpsk7" localSheetId="1">#REF!</definedName>
    <definedName name="kenvpsk7" localSheetId="3">#REF!</definedName>
    <definedName name="kenvpsk7" localSheetId="0">#REF!</definedName>
    <definedName name="kenvpsk7" localSheetId="2">#REF!</definedName>
    <definedName name="kenvpsk7">#REF!</definedName>
    <definedName name="kenvpsk8" localSheetId="4">#REF!</definedName>
    <definedName name="kenvpsk8" localSheetId="1">#REF!</definedName>
    <definedName name="kenvpsk8" localSheetId="3">#REF!</definedName>
    <definedName name="kenvpsk8" localSheetId="0">#REF!</definedName>
    <definedName name="kenvpsk8" localSheetId="2">#REF!</definedName>
    <definedName name="kenvpsk8">#REF!</definedName>
    <definedName name="kenvpsk9" localSheetId="4">#REF!</definedName>
    <definedName name="kenvpsk9" localSheetId="1">#REF!</definedName>
    <definedName name="kenvpsk9" localSheetId="3">#REF!</definedName>
    <definedName name="kenvpsk9" localSheetId="0">#REF!</definedName>
    <definedName name="kenvpsk9" localSheetId="2">#REF!</definedName>
    <definedName name="kenvpsk9">#REF!</definedName>
    <definedName name="kenvpskI" localSheetId="4">#REF!</definedName>
    <definedName name="kenvpskI" localSheetId="1">#REF!</definedName>
    <definedName name="kenvpskI" localSheetId="3">#REF!</definedName>
    <definedName name="kenvpskI" localSheetId="0">#REF!</definedName>
    <definedName name="kenvpskI" localSheetId="2">#REF!</definedName>
    <definedName name="kenvpskI">#REF!</definedName>
    <definedName name="kenvpskII" localSheetId="4">#REF!</definedName>
    <definedName name="kenvpskII" localSheetId="1">#REF!</definedName>
    <definedName name="kenvpskII" localSheetId="3">#REF!</definedName>
    <definedName name="kenvpskII" localSheetId="0">#REF!</definedName>
    <definedName name="kenvpskII" localSheetId="2">#REF!</definedName>
    <definedName name="kenvpskII">#REF!</definedName>
    <definedName name="kenvpskIII" localSheetId="4">#REF!</definedName>
    <definedName name="kenvpskIII" localSheetId="1">#REF!</definedName>
    <definedName name="kenvpskIII" localSheetId="3">#REF!</definedName>
    <definedName name="kenvpskIII" localSheetId="0">#REF!</definedName>
    <definedName name="kenvpskIII" localSheetId="2">#REF!</definedName>
    <definedName name="kenvpskIII">#REF!</definedName>
    <definedName name="kint">[1]Koeficienty!$G$30</definedName>
    <definedName name="kint1">[1]Koeficienty!$G$26</definedName>
    <definedName name="kint2">[1]Koeficienty!$G$27</definedName>
    <definedName name="kint3">[1]Koeficienty!$G$28</definedName>
    <definedName name="kintms">[1]Koeficienty!$G$34</definedName>
    <definedName name="kkat1">[1]Koeficienty!$G$14</definedName>
    <definedName name="kkat1zs">[1]Koeficienty!$G$20</definedName>
    <definedName name="kkat2">[1]Koeficienty!$G$15</definedName>
    <definedName name="kkat2zs">[1]Koeficienty!$G$21</definedName>
    <definedName name="kkat3">[1]Koeficienty!$G$16</definedName>
    <definedName name="kkat3zs">[1]Koeficienty!$G$22</definedName>
    <definedName name="kkat4">[1]Koeficienty!$G$17</definedName>
    <definedName name="kkat4zs">[1]Koeficienty!$G$23</definedName>
    <definedName name="kkat5">[1]Koeficienty!$G$18</definedName>
    <definedName name="kkat5zs">[1]Koeficienty!$G$24</definedName>
    <definedName name="kkat6">[1]Koeficienty!$G$19</definedName>
    <definedName name="kkat6zs">[1]Koeficienty!$G$25</definedName>
    <definedName name="KN" localSheetId="6">#REF!</definedName>
    <definedName name="knem1">[1]Koeficienty!$G$9</definedName>
    <definedName name="knem2">[1]Koeficienty!$G$10</definedName>
    <definedName name="knem3">[1]Koeficienty!$G$11</definedName>
    <definedName name="knemms">[1]Koeficienty!$G$31</definedName>
    <definedName name="knemskd1">[1]Koeficienty!$G$35</definedName>
    <definedName name="knemskd2">[1]Koeficienty!$G$36</definedName>
    <definedName name="knemskd3">[1]Koeficienty!$G$37</definedName>
    <definedName name="knpa">[1]Koeficienty!$G$42</definedName>
    <definedName name="knr">[1]Koeficienty!$G$4</definedName>
    <definedName name="knrptp">[1]Koeficienty!$G$41</definedName>
    <definedName name="KoefTeplo">[1]Koeficienty!$A$45:$G$52</definedName>
    <definedName name="KoefVelkost" localSheetId="5">#REF!</definedName>
    <definedName name="KoefVelkost">#REF!</definedName>
    <definedName name="kop">[1]Koeficienty!$G$39</definedName>
    <definedName name="kos">[1]Koeficienty!$G$6</definedName>
    <definedName name="kpnsk1" localSheetId="4">#REF!</definedName>
    <definedName name="kpnsk1" localSheetId="1">#REF!</definedName>
    <definedName name="kpnsk1" localSheetId="3">#REF!</definedName>
    <definedName name="kpnsk1" localSheetId="0">#REF!</definedName>
    <definedName name="kpnsk1" localSheetId="2">#REF!</definedName>
    <definedName name="kpnsk1">#REF!</definedName>
    <definedName name="kpnsk10" localSheetId="4">#REF!</definedName>
    <definedName name="kpnsk10" localSheetId="1">#REF!</definedName>
    <definedName name="kpnsk10" localSheetId="3">#REF!</definedName>
    <definedName name="kpnsk10" localSheetId="0">#REF!</definedName>
    <definedName name="kpnsk10" localSheetId="2">#REF!</definedName>
    <definedName name="kpnsk10">#REF!</definedName>
    <definedName name="kpnsk11" localSheetId="4">#REF!</definedName>
    <definedName name="kpnsk11" localSheetId="1">#REF!</definedName>
    <definedName name="kpnsk11" localSheetId="3">#REF!</definedName>
    <definedName name="kpnsk11" localSheetId="0">#REF!</definedName>
    <definedName name="kpnsk11" localSheetId="2">#REF!</definedName>
    <definedName name="kpnsk11">#REF!</definedName>
    <definedName name="kpnsk12" localSheetId="4">#REF!</definedName>
    <definedName name="kpnsk12" localSheetId="1">#REF!</definedName>
    <definedName name="kpnsk12" localSheetId="3">#REF!</definedName>
    <definedName name="kpnsk12" localSheetId="0">#REF!</definedName>
    <definedName name="kpnsk12" localSheetId="2">#REF!</definedName>
    <definedName name="kpnsk12">#REF!</definedName>
    <definedName name="kpnsk2" localSheetId="4">#REF!</definedName>
    <definedName name="kpnsk2" localSheetId="1">#REF!</definedName>
    <definedName name="kpnsk2" localSheetId="3">#REF!</definedName>
    <definedName name="kpnsk2" localSheetId="0">#REF!</definedName>
    <definedName name="kpnsk2" localSheetId="2">#REF!</definedName>
    <definedName name="kpnsk2">#REF!</definedName>
    <definedName name="kpnsk3" localSheetId="4">#REF!</definedName>
    <definedName name="kpnsk3" localSheetId="1">#REF!</definedName>
    <definedName name="kpnsk3" localSheetId="3">#REF!</definedName>
    <definedName name="kpnsk3" localSheetId="0">#REF!</definedName>
    <definedName name="kpnsk3" localSheetId="2">#REF!</definedName>
    <definedName name="kpnsk3">#REF!</definedName>
    <definedName name="kpnsk4" localSheetId="4">#REF!</definedName>
    <definedName name="kpnsk4" localSheetId="1">#REF!</definedName>
    <definedName name="kpnsk4" localSheetId="3">#REF!</definedName>
    <definedName name="kpnsk4" localSheetId="0">#REF!</definedName>
    <definedName name="kpnsk4" localSheetId="2">#REF!</definedName>
    <definedName name="kpnsk4">#REF!</definedName>
    <definedName name="kpnsk5" localSheetId="4">#REF!</definedName>
    <definedName name="kpnsk5" localSheetId="1">#REF!</definedName>
    <definedName name="kpnsk5" localSheetId="3">#REF!</definedName>
    <definedName name="kpnsk5" localSheetId="0">#REF!</definedName>
    <definedName name="kpnsk5" localSheetId="2">#REF!</definedName>
    <definedName name="kpnsk5">#REF!</definedName>
    <definedName name="kpnsk6" localSheetId="4">#REF!</definedName>
    <definedName name="kpnsk6" localSheetId="1">#REF!</definedName>
    <definedName name="kpnsk6" localSheetId="3">#REF!</definedName>
    <definedName name="kpnsk6" localSheetId="0">#REF!</definedName>
    <definedName name="kpnsk6" localSheetId="2">#REF!</definedName>
    <definedName name="kpnsk6">#REF!</definedName>
    <definedName name="kpnsk7" localSheetId="4">#REF!</definedName>
    <definedName name="kpnsk7" localSheetId="1">#REF!</definedName>
    <definedName name="kpnsk7" localSheetId="3">#REF!</definedName>
    <definedName name="kpnsk7" localSheetId="0">#REF!</definedName>
    <definedName name="kpnsk7" localSheetId="2">#REF!</definedName>
    <definedName name="kpnsk7">#REF!</definedName>
    <definedName name="kpnsk8" localSheetId="4">#REF!</definedName>
    <definedName name="kpnsk8" localSheetId="1">#REF!</definedName>
    <definedName name="kpnsk8" localSheetId="3">#REF!</definedName>
    <definedName name="kpnsk8" localSheetId="0">#REF!</definedName>
    <definedName name="kpnsk8" localSheetId="2">#REF!</definedName>
    <definedName name="kpnsk8">#REF!</definedName>
    <definedName name="kpnsk9" localSheetId="4">#REF!</definedName>
    <definedName name="kpnsk9" localSheetId="1">#REF!</definedName>
    <definedName name="kpnsk9" localSheetId="3">#REF!</definedName>
    <definedName name="kpnsk9" localSheetId="0">#REF!</definedName>
    <definedName name="kpnsk9" localSheetId="2">#REF!</definedName>
    <definedName name="kpnsk9">#REF!</definedName>
    <definedName name="kpnskI" localSheetId="4">#REF!</definedName>
    <definedName name="kpnskI" localSheetId="1">#REF!</definedName>
    <definedName name="kpnskI" localSheetId="3">#REF!</definedName>
    <definedName name="kpnskI" localSheetId="0">#REF!</definedName>
    <definedName name="kpnskI" localSheetId="2">#REF!</definedName>
    <definedName name="kpnskI">#REF!</definedName>
    <definedName name="kpnskII" localSheetId="4">#REF!</definedName>
    <definedName name="kpnskII" localSheetId="1">#REF!</definedName>
    <definedName name="kpnskII" localSheetId="3">#REF!</definedName>
    <definedName name="kpnskII" localSheetId="0">#REF!</definedName>
    <definedName name="kpnskII" localSheetId="2">#REF!</definedName>
    <definedName name="kpnskII">#REF!</definedName>
    <definedName name="kpnskIII" localSheetId="4">#REF!</definedName>
    <definedName name="kpnskIII" localSheetId="1">#REF!</definedName>
    <definedName name="kpnskIII" localSheetId="3">#REF!</definedName>
    <definedName name="kpnskIII" localSheetId="0">#REF!</definedName>
    <definedName name="kpnskIII" localSheetId="2">#REF!</definedName>
    <definedName name="kpnskIII">#REF!</definedName>
    <definedName name="kprax60">[1]Koeficienty!$G$7</definedName>
    <definedName name="kprax80">[1]Koeficienty!$G$8</definedName>
    <definedName name="kprn1" localSheetId="4">#REF!</definedName>
    <definedName name="kprn1" localSheetId="1">#REF!</definedName>
    <definedName name="kprn1" localSheetId="3">#REF!</definedName>
    <definedName name="kprn1" localSheetId="0">#REF!</definedName>
    <definedName name="kprn1" localSheetId="2">#REF!</definedName>
    <definedName name="kprn1">#REF!</definedName>
    <definedName name="kprn2" localSheetId="4">#REF!</definedName>
    <definedName name="kprn2" localSheetId="1">#REF!</definedName>
    <definedName name="kprn2" localSheetId="3">#REF!</definedName>
    <definedName name="kprn2" localSheetId="0">#REF!</definedName>
    <definedName name="kprn2" localSheetId="2">#REF!</definedName>
    <definedName name="kprn2">#REF!</definedName>
    <definedName name="kprn3" localSheetId="4">#REF!</definedName>
    <definedName name="kprn3" localSheetId="1">#REF!</definedName>
    <definedName name="kprn3" localSheetId="3">#REF!</definedName>
    <definedName name="kprn3" localSheetId="0">#REF!</definedName>
    <definedName name="kprn3" localSheetId="2">#REF!</definedName>
    <definedName name="kprn3">#REF!</definedName>
    <definedName name="kprnsk1" localSheetId="4">#REF!</definedName>
    <definedName name="kprnsk1" localSheetId="1">#REF!</definedName>
    <definedName name="kprnsk1" localSheetId="3">#REF!</definedName>
    <definedName name="kprnsk1" localSheetId="0">#REF!</definedName>
    <definedName name="kprnsk1" localSheetId="2">#REF!</definedName>
    <definedName name="kprnsk1">#REF!</definedName>
    <definedName name="kprnsk10" localSheetId="4">#REF!</definedName>
    <definedName name="kprnsk10" localSheetId="1">#REF!</definedName>
    <definedName name="kprnsk10" localSheetId="3">#REF!</definedName>
    <definedName name="kprnsk10" localSheetId="0">#REF!</definedName>
    <definedName name="kprnsk10" localSheetId="2">#REF!</definedName>
    <definedName name="kprnsk10">#REF!</definedName>
    <definedName name="kprnsk11" localSheetId="4">#REF!</definedName>
    <definedName name="kprnsk11" localSheetId="1">#REF!</definedName>
    <definedName name="kprnsk11" localSheetId="3">#REF!</definedName>
    <definedName name="kprnsk11" localSheetId="0">#REF!</definedName>
    <definedName name="kprnsk11" localSheetId="2">#REF!</definedName>
    <definedName name="kprnsk11">#REF!</definedName>
    <definedName name="kprnsk12" localSheetId="4">#REF!</definedName>
    <definedName name="kprnsk12" localSheetId="1">#REF!</definedName>
    <definedName name="kprnsk12" localSheetId="3">#REF!</definedName>
    <definedName name="kprnsk12" localSheetId="0">#REF!</definedName>
    <definedName name="kprnsk12" localSheetId="2">#REF!</definedName>
    <definedName name="kprnsk12">#REF!</definedName>
    <definedName name="kprnsk2" localSheetId="4">#REF!</definedName>
    <definedName name="kprnsk2" localSheetId="1">#REF!</definedName>
    <definedName name="kprnsk2" localSheetId="3">#REF!</definedName>
    <definedName name="kprnsk2" localSheetId="0">#REF!</definedName>
    <definedName name="kprnsk2" localSheetId="2">#REF!</definedName>
    <definedName name="kprnsk2">#REF!</definedName>
    <definedName name="kprnsk3" localSheetId="4">#REF!</definedName>
    <definedName name="kprnsk3" localSheetId="1">#REF!</definedName>
    <definedName name="kprnsk3" localSheetId="3">#REF!</definedName>
    <definedName name="kprnsk3" localSheetId="0">#REF!</definedName>
    <definedName name="kprnsk3" localSheetId="2">#REF!</definedName>
    <definedName name="kprnsk3">#REF!</definedName>
    <definedName name="kprnsk4" localSheetId="4">#REF!</definedName>
    <definedName name="kprnsk4" localSheetId="1">#REF!</definedName>
    <definedName name="kprnsk4" localSheetId="3">#REF!</definedName>
    <definedName name="kprnsk4" localSheetId="0">#REF!</definedName>
    <definedName name="kprnsk4" localSheetId="2">#REF!</definedName>
    <definedName name="kprnsk4">#REF!</definedName>
    <definedName name="kprnsk5" localSheetId="4">#REF!</definedName>
    <definedName name="kprnsk5" localSheetId="1">#REF!</definedName>
    <definedName name="kprnsk5" localSheetId="3">#REF!</definedName>
    <definedName name="kprnsk5" localSheetId="0">#REF!</definedName>
    <definedName name="kprnsk5" localSheetId="2">#REF!</definedName>
    <definedName name="kprnsk5">#REF!</definedName>
    <definedName name="kprnsk6" localSheetId="4">#REF!</definedName>
    <definedName name="kprnsk6" localSheetId="1">#REF!</definedName>
    <definedName name="kprnsk6" localSheetId="3">#REF!</definedName>
    <definedName name="kprnsk6" localSheetId="0">#REF!</definedName>
    <definedName name="kprnsk6" localSheetId="2">#REF!</definedName>
    <definedName name="kprnsk6">#REF!</definedName>
    <definedName name="kprnsk7" localSheetId="4">#REF!</definedName>
    <definedName name="kprnsk7" localSheetId="1">#REF!</definedName>
    <definedName name="kprnsk7" localSheetId="3">#REF!</definedName>
    <definedName name="kprnsk7" localSheetId="0">#REF!</definedName>
    <definedName name="kprnsk7" localSheetId="2">#REF!</definedName>
    <definedName name="kprnsk7">#REF!</definedName>
    <definedName name="kprnsk8" localSheetId="4">#REF!</definedName>
    <definedName name="kprnsk8" localSheetId="1">#REF!</definedName>
    <definedName name="kprnsk8" localSheetId="3">#REF!</definedName>
    <definedName name="kprnsk8" localSheetId="0">#REF!</definedName>
    <definedName name="kprnsk8" localSheetId="2">#REF!</definedName>
    <definedName name="kprnsk8">#REF!</definedName>
    <definedName name="kprnsk9" localSheetId="4">#REF!</definedName>
    <definedName name="kprnsk9" localSheetId="1">#REF!</definedName>
    <definedName name="kprnsk9" localSheetId="3">#REF!</definedName>
    <definedName name="kprnsk9" localSheetId="0">#REF!</definedName>
    <definedName name="kprnsk9" localSheetId="2">#REF!</definedName>
    <definedName name="kprnsk9">#REF!</definedName>
    <definedName name="kprnskI" localSheetId="4">#REF!</definedName>
    <definedName name="kprnskI" localSheetId="1">#REF!</definedName>
    <definedName name="kprnskI" localSheetId="3">#REF!</definedName>
    <definedName name="kprnskI" localSheetId="0">#REF!</definedName>
    <definedName name="kprnskI" localSheetId="2">#REF!</definedName>
    <definedName name="kprnskI">#REF!</definedName>
    <definedName name="kprnskII" localSheetId="4">#REF!</definedName>
    <definedName name="kprnskII" localSheetId="1">#REF!</definedName>
    <definedName name="kprnskII" localSheetId="3">#REF!</definedName>
    <definedName name="kprnskII" localSheetId="0">#REF!</definedName>
    <definedName name="kprnskII" localSheetId="2">#REF!</definedName>
    <definedName name="kprnskII">#REF!</definedName>
    <definedName name="kprnskIII" localSheetId="4">#REF!</definedName>
    <definedName name="kprnskIII" localSheetId="1">#REF!</definedName>
    <definedName name="kprnskIII" localSheetId="3">#REF!</definedName>
    <definedName name="kprnskIII" localSheetId="0">#REF!</definedName>
    <definedName name="kprnskIII" localSheetId="2">#REF!</definedName>
    <definedName name="kprnskIII">#REF!</definedName>
    <definedName name="krvp1">[1]Koeficienty!$G$29</definedName>
    <definedName name="krvp2" localSheetId="5">[1]Koeficienty!#REF!</definedName>
    <definedName name="krvp2">[1]Koeficienty!#REF!</definedName>
    <definedName name="ksf">[1]Koeficienty!$G$40</definedName>
    <definedName name="ktnsk2">[2]Koeficienty!$D$20</definedName>
    <definedName name="ktnsk3">[2]Koeficienty!$D$21</definedName>
    <definedName name="kvaz1">[1]Koeficienty!$G$32</definedName>
    <definedName name="kvaz2">[1]Koeficienty!$G$33</definedName>
    <definedName name="kvs">[1]Koeficienty!$G$5</definedName>
    <definedName name="ld">#REF!</definedName>
    <definedName name="le">#REF!</definedName>
    <definedName name="lf">#REF!</definedName>
    <definedName name="lg">#REF!</definedName>
    <definedName name="lh">#REF!</definedName>
    <definedName name="lj">#REF!</definedName>
    <definedName name="lk">#REF!</definedName>
    <definedName name="lo">#REF!</definedName>
    <definedName name="lr">#REF!</definedName>
    <definedName name="lt">#REF!</definedName>
    <definedName name="lu">#REF!</definedName>
    <definedName name="lw">#REF!</definedName>
    <definedName name="lz">#REF!</definedName>
    <definedName name="msnorm">[1]Koeficienty!$G$38</definedName>
    <definedName name="nl">#REF!</definedName>
    <definedName name="Normativy">[1]Normativy!$A$5:$H$50</definedName>
    <definedName name="NormativyTeplo">[1]Normativy!$A$54:$D$61</definedName>
    <definedName name="NZ">#REF!</definedName>
    <definedName name="_xlnm.Print_Area" localSheetId="1">NZ!$A$1:$I$52</definedName>
    <definedName name="_xlnm.Print_Area" localSheetId="3">'Súkromné 2023'!$A$1:$J$17</definedName>
    <definedName name="ol">#REF!</definedName>
    <definedName name="pi">#REF!</definedName>
    <definedName name="po">#REF!</definedName>
    <definedName name="pp">#REF!</definedName>
    <definedName name="pt">#REF!</definedName>
    <definedName name="pz">#REF!</definedName>
    <definedName name="tf">#REF!</definedName>
    <definedName name="tv">#REF!</definedName>
    <definedName name="u2r" localSheetId="4">#REF!</definedName>
    <definedName name="u2r" localSheetId="1">#REF!</definedName>
    <definedName name="u2r" localSheetId="3">#REF!</definedName>
    <definedName name="u2r" localSheetId="0">#REF!</definedName>
    <definedName name="u2r" localSheetId="2">#REF!</definedName>
    <definedName name="u2r">#REF!</definedName>
    <definedName name="ubs" localSheetId="4">#REF!</definedName>
    <definedName name="ubs" localSheetId="1">#REF!</definedName>
    <definedName name="ubs" localSheetId="3">#REF!</definedName>
    <definedName name="ubs" localSheetId="0">#REF!</definedName>
    <definedName name="ubs" localSheetId="2">#REF!</definedName>
    <definedName name="ubs">#REF!</definedName>
    <definedName name="ucj" localSheetId="4">#REF!</definedName>
    <definedName name="ucj" localSheetId="1">#REF!</definedName>
    <definedName name="ucj" localSheetId="3">#REF!</definedName>
    <definedName name="ucj" localSheetId="0">#REF!</definedName>
    <definedName name="ucj" localSheetId="2">#REF!</definedName>
    <definedName name="ucj">#REF!</definedName>
    <definedName name="uds" localSheetId="4">#REF!</definedName>
    <definedName name="uds" localSheetId="1">#REF!</definedName>
    <definedName name="uds" localSheetId="3">#REF!</definedName>
    <definedName name="uds" localSheetId="0">#REF!</definedName>
    <definedName name="uds" localSheetId="2">#REF!</definedName>
    <definedName name="uds">#REF!</definedName>
    <definedName name="uiz" localSheetId="4">#REF!</definedName>
    <definedName name="uiz" localSheetId="1">#REF!</definedName>
    <definedName name="uiz" localSheetId="3">#REF!</definedName>
    <definedName name="uiz" localSheetId="0">#REF!</definedName>
    <definedName name="uiz" localSheetId="2">#REF!</definedName>
    <definedName name="uiz">#REF!</definedName>
    <definedName name="uizus" localSheetId="4">#REF!</definedName>
    <definedName name="uizus" localSheetId="1">#REF!</definedName>
    <definedName name="uizus" localSheetId="3">#REF!</definedName>
    <definedName name="uizus" localSheetId="0">#REF!</definedName>
    <definedName name="uizus" localSheetId="2">#REF!</definedName>
    <definedName name="uizus">#REF!</definedName>
    <definedName name="uizus1" localSheetId="4">#REF!</definedName>
    <definedName name="uizus1" localSheetId="1">#REF!</definedName>
    <definedName name="uizus1" localSheetId="3">#REF!</definedName>
    <definedName name="uizus1" localSheetId="0">#REF!</definedName>
    <definedName name="uizus1" localSheetId="2">#REF!</definedName>
    <definedName name="uizus1">#REF!</definedName>
    <definedName name="uizus2" localSheetId="4">#REF!</definedName>
    <definedName name="uizus2" localSheetId="1">#REF!</definedName>
    <definedName name="uizus2" localSheetId="3">#REF!</definedName>
    <definedName name="uizus2" localSheetId="0">#REF!</definedName>
    <definedName name="uizus2" localSheetId="2">#REF!</definedName>
    <definedName name="uizus2">#REF!</definedName>
    <definedName name="uľr" localSheetId="4">#REF!</definedName>
    <definedName name="uľr" localSheetId="1">#REF!</definedName>
    <definedName name="uľr" localSheetId="3">#REF!</definedName>
    <definedName name="uľr" localSheetId="0">#REF!</definedName>
    <definedName name="uľr" localSheetId="2">#REF!</definedName>
    <definedName name="uľr">#REF!</definedName>
    <definedName name="upm" localSheetId="4">#REF!</definedName>
    <definedName name="upm" localSheetId="1">#REF!</definedName>
    <definedName name="upm" localSheetId="3">#REF!</definedName>
    <definedName name="upm" localSheetId="0">#REF!</definedName>
    <definedName name="upm" localSheetId="2">#REF!</definedName>
    <definedName name="upm">#REF!</definedName>
    <definedName name="upop" localSheetId="4">#REF!</definedName>
    <definedName name="upop" localSheetId="1">#REF!</definedName>
    <definedName name="upop" localSheetId="3">#REF!</definedName>
    <definedName name="upop" localSheetId="0">#REF!</definedName>
    <definedName name="upop" localSheetId="2">#REF!</definedName>
    <definedName name="upop">#REF!</definedName>
    <definedName name="upvvp" localSheetId="4">#REF!</definedName>
    <definedName name="upvvp" localSheetId="1">#REF!</definedName>
    <definedName name="upvvp" localSheetId="3">#REF!</definedName>
    <definedName name="upvvp" localSheetId="0">#REF!</definedName>
    <definedName name="upvvp" localSheetId="2">#REF!</definedName>
    <definedName name="upvvp">#REF!</definedName>
    <definedName name="usms" localSheetId="4">#REF!</definedName>
    <definedName name="usms" localSheetId="1">#REF!</definedName>
    <definedName name="usms" localSheetId="3">#REF!</definedName>
    <definedName name="usms" localSheetId="0">#REF!</definedName>
    <definedName name="usms" localSheetId="2">#REF!</definedName>
    <definedName name="usms">#REF!</definedName>
    <definedName name="uvs" localSheetId="4">#REF!</definedName>
    <definedName name="uvs" localSheetId="1">#REF!</definedName>
    <definedName name="uvs" localSheetId="3">#REF!</definedName>
    <definedName name="uvs" localSheetId="0">#REF!</definedName>
    <definedName name="uvs" localSheetId="2">#REF!</definedName>
    <definedName name="uvs">#REF!</definedName>
    <definedName name="we">#REF!</definedName>
    <definedName name="ZN_MZDY_A" localSheetId="4">#REF!</definedName>
    <definedName name="ZN_MZDY_A" localSheetId="1">#REF!</definedName>
    <definedName name="ZN_MZDY_A" localSheetId="3">#REF!</definedName>
    <definedName name="ZN_MZDY_A" localSheetId="0">#REF!</definedName>
    <definedName name="ZN_MZDY_A" localSheetId="2">#REF!</definedName>
    <definedName name="ZN_MZDY_A">#REF!</definedName>
    <definedName name="ZN_MZDY_B" localSheetId="4">#REF!</definedName>
    <definedName name="ZN_MZDY_B" localSheetId="1">#REF!</definedName>
    <definedName name="ZN_MZDY_B" localSheetId="3">#REF!</definedName>
    <definedName name="ZN_MZDY_B" localSheetId="0">#REF!</definedName>
    <definedName name="ZN_MZDY_B" localSheetId="2">#REF!</definedName>
    <definedName name="ZN_MZDY_B">#REF!</definedName>
    <definedName name="ZN_OPR_A" localSheetId="4">#REF!</definedName>
    <definedName name="ZN_OPR_A" localSheetId="1">#REF!</definedName>
    <definedName name="ZN_OPR_A" localSheetId="3">#REF!</definedName>
    <definedName name="ZN_OPR_A" localSheetId="0">#REF!</definedName>
    <definedName name="ZN_OPR_A" localSheetId="2">#REF!</definedName>
    <definedName name="ZN_OPR_A">#REF!</definedName>
    <definedName name="ZN_OPR_B" localSheetId="4">#REF!</definedName>
    <definedName name="ZN_OPR_B" localSheetId="1">#REF!</definedName>
    <definedName name="ZN_OPR_B" localSheetId="3">#REF!</definedName>
    <definedName name="ZN_OPR_B" localSheetId="0">#REF!</definedName>
    <definedName name="ZN_OPR_B" localSheetId="2">#REF!</definedName>
    <definedName name="ZN_OPR_B">#REF!</definedName>
    <definedName name="ZN_TEPLO_A" localSheetId="4">#REF!</definedName>
    <definedName name="ZN_TEPLO_A" localSheetId="1">#REF!</definedName>
    <definedName name="ZN_TEPLO_A" localSheetId="3">#REF!</definedName>
    <definedName name="ZN_TEPLO_A" localSheetId="0">#REF!</definedName>
    <definedName name="ZN_TEPLO_A" localSheetId="2">#REF!</definedName>
    <definedName name="ZN_TEPLO_A">#REF!</definedName>
    <definedName name="ZN_TEPLO_B" localSheetId="4">#REF!</definedName>
    <definedName name="ZN_TEPLO_B" localSheetId="1">#REF!</definedName>
    <definedName name="ZN_TEPLO_B" localSheetId="3">#REF!</definedName>
    <definedName name="ZN_TEPLO_B" localSheetId="0">#REF!</definedName>
    <definedName name="ZN_TEPLO_B" localSheetId="2">#REF!</definedName>
    <definedName name="ZN_TEPLO_B">#REF!</definedName>
    <definedName name="ZN_VP_A" localSheetId="4">#REF!</definedName>
    <definedName name="ZN_VP_A" localSheetId="1">#REF!</definedName>
    <definedName name="ZN_VP_A" localSheetId="3">#REF!</definedName>
    <definedName name="ZN_VP_A" localSheetId="0">#REF!</definedName>
    <definedName name="ZN_VP_A" localSheetId="2">#REF!</definedName>
    <definedName name="ZN_VP_A">#REF!</definedName>
    <definedName name="ZN_VP_B" localSheetId="4">#REF!</definedName>
    <definedName name="ZN_VP_B" localSheetId="1">#REF!</definedName>
    <definedName name="ZN_VP_B" localSheetId="3">#REF!</definedName>
    <definedName name="ZN_VP_B" localSheetId="0">#REF!</definedName>
    <definedName name="ZN_VP_B" localSheetId="2">#REF!</definedName>
    <definedName name="ZN_VP_B">#REF!</definedName>
    <definedName name="z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3" l="1"/>
  <c r="I19" i="13"/>
  <c r="H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19" i="13" s="1"/>
  <c r="J59" i="12"/>
  <c r="I59" i="12"/>
  <c r="H59" i="12"/>
  <c r="G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H67" i="11"/>
  <c r="G67" i="11"/>
  <c r="F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I53" i="10"/>
  <c r="H53" i="10"/>
  <c r="G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J25" i="9"/>
  <c r="I25" i="9"/>
  <c r="H25" i="9"/>
  <c r="G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O22" i="2"/>
  <c r="O23" i="2"/>
  <c r="O51" i="2"/>
  <c r="F59" i="12" l="1"/>
  <c r="F25" i="9"/>
  <c r="F53" i="10"/>
  <c r="E67" i="11"/>
  <c r="E69" i="11" s="1"/>
  <c r="J66" i="3"/>
  <c r="I66" i="3"/>
  <c r="H66" i="3"/>
  <c r="G66" i="3"/>
  <c r="F66" i="3" l="1"/>
  <c r="O67" i="2"/>
  <c r="O39" i="2"/>
  <c r="O40" i="2"/>
  <c r="O9" i="2"/>
  <c r="O26" i="2" l="1"/>
  <c r="O81" i="2" l="1"/>
  <c r="O97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79" i="2"/>
  <c r="O78" i="2"/>
  <c r="O77" i="2"/>
  <c r="O76" i="2"/>
  <c r="O75" i="2"/>
  <c r="O74" i="2"/>
  <c r="O52" i="2" l="1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8" i="2"/>
  <c r="O69" i="2"/>
  <c r="O70" i="2"/>
  <c r="O71" i="2"/>
  <c r="O72" i="2"/>
  <c r="O73" i="2"/>
  <c r="O50" i="2"/>
  <c r="A50" i="2"/>
  <c r="O49" i="2"/>
  <c r="A49" i="2"/>
  <c r="O48" i="2"/>
  <c r="A48" i="2"/>
  <c r="O47" i="2"/>
  <c r="A47" i="2"/>
  <c r="O46" i="2"/>
  <c r="A46" i="2"/>
  <c r="O45" i="2"/>
  <c r="A45" i="2"/>
  <c r="O44" i="2"/>
  <c r="A44" i="2"/>
  <c r="O43" i="2"/>
  <c r="A43" i="2"/>
  <c r="O42" i="2"/>
  <c r="A42" i="2"/>
  <c r="O41" i="2"/>
  <c r="A41" i="2"/>
  <c r="A40" i="2"/>
  <c r="A39" i="2"/>
  <c r="O38" i="2"/>
  <c r="A38" i="2"/>
  <c r="O37" i="2"/>
  <c r="A37" i="2"/>
  <c r="O36" i="2"/>
  <c r="A36" i="2"/>
  <c r="O35" i="2"/>
  <c r="A35" i="2"/>
  <c r="O34" i="2"/>
  <c r="A34" i="2"/>
  <c r="O33" i="2"/>
  <c r="A33" i="2"/>
  <c r="O32" i="2"/>
  <c r="A32" i="2"/>
  <c r="O31" i="2"/>
  <c r="A31" i="2"/>
  <c r="O30" i="2"/>
  <c r="A30" i="2"/>
  <c r="O29" i="2"/>
  <c r="A29" i="2"/>
  <c r="O28" i="2"/>
  <c r="A28" i="2"/>
  <c r="O27" i="2"/>
  <c r="A27" i="2"/>
  <c r="O25" i="2"/>
  <c r="A25" i="2"/>
  <c r="O24" i="2"/>
  <c r="A24" i="2"/>
  <c r="A23" i="2"/>
  <c r="A22" i="2"/>
  <c r="O21" i="2"/>
  <c r="O20" i="2"/>
  <c r="A20" i="2"/>
  <c r="O19" i="2"/>
  <c r="A19" i="2"/>
  <c r="O18" i="2"/>
  <c r="A18" i="2"/>
  <c r="O17" i="2"/>
  <c r="A17" i="2"/>
  <c r="O16" i="2"/>
  <c r="A16" i="2"/>
  <c r="O15" i="2"/>
  <c r="A15" i="2"/>
  <c r="O14" i="2"/>
  <c r="A14" i="2"/>
  <c r="O13" i="2"/>
  <c r="A13" i="2"/>
  <c r="O11" i="2"/>
  <c r="A11" i="2"/>
  <c r="O10" i="2"/>
  <c r="A10" i="2"/>
  <c r="A9" i="2"/>
  <c r="O8" i="2"/>
  <c r="A8" i="2"/>
  <c r="O7" i="2"/>
  <c r="A7" i="2"/>
  <c r="O6" i="2"/>
  <c r="A6" i="2"/>
  <c r="O5" i="2"/>
  <c r="A5" i="2"/>
  <c r="O4" i="2"/>
  <c r="A4" i="2"/>
  <c r="O3" i="2"/>
  <c r="A3" i="2"/>
  <c r="O2" i="2"/>
  <c r="A2" i="2"/>
</calcChain>
</file>

<file path=xl/sharedStrings.xml><?xml version="1.0" encoding="utf-8"?>
<sst xmlns="http://schemas.openxmlformats.org/spreadsheetml/2006/main" count="2035" uniqueCount="868">
  <si>
    <t>kluc</t>
  </si>
  <si>
    <t>Tag</t>
  </si>
  <si>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</si>
  <si>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</si>
  <si>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</si>
  <si>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</si>
  <si>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</si>
  <si>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</si>
  <si>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</si>
  <si>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</si>
  <si>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Okres sídla školy / školského zariadenia</t>
  </si>
  <si>
    <t>PSČ</t>
  </si>
  <si>
    <t>Názov obce, v ktorej škola / školské zariadenie sídli</t>
  </si>
  <si>
    <t>Ulica</t>
  </si>
  <si>
    <t>MZDY</t>
  </si>
  <si>
    <t>ODVODY</t>
  </si>
  <si>
    <t>TOVARY A SLUŽBY</t>
  </si>
  <si>
    <t>ZS</t>
  </si>
  <si>
    <t>O</t>
  </si>
  <si>
    <t>NR</t>
  </si>
  <si>
    <t>Základná škola</t>
  </si>
  <si>
    <t>Základná škola s vyučovacím jazykom maďarským - Alapiskola</t>
  </si>
  <si>
    <t>O502031</t>
  </si>
  <si>
    <t>Mesto Levice</t>
  </si>
  <si>
    <t>Základná škola Gyulu Juhásza s vyučovacím jazykom maďarským - Juhász Gyula Alapiskola</t>
  </si>
  <si>
    <t>Levice</t>
  </si>
  <si>
    <t>934 01</t>
  </si>
  <si>
    <t>J. Jesenského 41</t>
  </si>
  <si>
    <t>Základná škola Andreja Kmeťa</t>
  </si>
  <si>
    <t>M. R. Štefánika 34</t>
  </si>
  <si>
    <t>Sv. Michala 42</t>
  </si>
  <si>
    <t>Pri Podlužianke 6</t>
  </si>
  <si>
    <t>934 05</t>
  </si>
  <si>
    <t>Saratovská 43</t>
  </si>
  <si>
    <t>Saratovská 85</t>
  </si>
  <si>
    <t>Školská 14</t>
  </si>
  <si>
    <t>O502782</t>
  </si>
  <si>
    <t>Mesto Šahy</t>
  </si>
  <si>
    <t>Základná škola Lajosa Pongrácza s vyučovacím jazykom maďarským - Pongrácz Lajos Alapiskola</t>
  </si>
  <si>
    <t>936 01</t>
  </si>
  <si>
    <t>Šahy</t>
  </si>
  <si>
    <t>Mládežnícka 24</t>
  </si>
  <si>
    <t>Základná škola Janka Kráľa</t>
  </si>
  <si>
    <t>Základná škola Ladislava Balleka</t>
  </si>
  <si>
    <t>E. B. Lukáča 6</t>
  </si>
  <si>
    <t>O502863</t>
  </si>
  <si>
    <t>Mesto Tlmače</t>
  </si>
  <si>
    <t>935 21</t>
  </si>
  <si>
    <t>Tlmače</t>
  </si>
  <si>
    <t>Školská 9</t>
  </si>
  <si>
    <t>O502987</t>
  </si>
  <si>
    <t>Mesto Želiezovce</t>
  </si>
  <si>
    <t>937 01</t>
  </si>
  <si>
    <t>Želiezovce</t>
  </si>
  <si>
    <t>Komenského 1</t>
  </si>
  <si>
    <t>Mierová 67</t>
  </si>
  <si>
    <t>O502057</t>
  </si>
  <si>
    <t>Obec Bátovce</t>
  </si>
  <si>
    <t>935 03</t>
  </si>
  <si>
    <t>Bátovce</t>
  </si>
  <si>
    <t>Bátovce 368</t>
  </si>
  <si>
    <t>O502111</t>
  </si>
  <si>
    <t>Obec Čajkov</t>
  </si>
  <si>
    <t>Základná škola s materskou školou</t>
  </si>
  <si>
    <t>935 24</t>
  </si>
  <si>
    <t>Čajkov</t>
  </si>
  <si>
    <t>Čajkov 285</t>
  </si>
  <si>
    <t>O502120</t>
  </si>
  <si>
    <t>Obec Čaka</t>
  </si>
  <si>
    <t>935 68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</si>
  <si>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</si>
  <si>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</si>
  <si>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</si>
  <si>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</si>
  <si>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</si>
  <si>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935 63</t>
  </si>
  <si>
    <t>Čata</t>
  </si>
  <si>
    <t>Školská 4</t>
  </si>
  <si>
    <t>O502154</t>
  </si>
  <si>
    <t>Obec Demandice</t>
  </si>
  <si>
    <t>935 85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</si>
  <si>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</si>
  <si>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</si>
  <si>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</si>
  <si>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</si>
  <si>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</si>
  <si>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</si>
  <si>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</si>
  <si>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</si>
  <si>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935 37</t>
  </si>
  <si>
    <t>Dolný Pial</t>
  </si>
  <si>
    <t>Hlavná 60</t>
  </si>
  <si>
    <t>O502227</t>
  </si>
  <si>
    <t>Obec Farná</t>
  </si>
  <si>
    <t>935 66</t>
  </si>
  <si>
    <t>Farná</t>
  </si>
  <si>
    <t>Farná 151</t>
  </si>
  <si>
    <t>O502251</t>
  </si>
  <si>
    <t>Obec Hontianska Vrbica</t>
  </si>
  <si>
    <t>935 55</t>
  </si>
  <si>
    <t>Hontianska Vrbica</t>
  </si>
  <si>
    <t>Hontianska Vrbica 6</t>
  </si>
  <si>
    <t>Obec Hronské Kľačany</t>
  </si>
  <si>
    <t>Hronské Kľačany</t>
  </si>
  <si>
    <t>O502341</t>
  </si>
  <si>
    <t>Obec Hronské Kosihy</t>
  </si>
  <si>
    <t>935 27</t>
  </si>
  <si>
    <t>Hronské Kosihy</t>
  </si>
  <si>
    <t>Hronské Kosihy 189</t>
  </si>
  <si>
    <t>O502375</t>
  </si>
  <si>
    <t>Obec Ipeľský Sokolec</t>
  </si>
  <si>
    <t>Základná škola s materskou školou s vyučovacím jazykom maďarským - Alapiskola és Óvoda</t>
  </si>
  <si>
    <t>935 75</t>
  </si>
  <si>
    <t>Ipeľský Sokolec</t>
  </si>
  <si>
    <t>Ipeľský Sokolec 332</t>
  </si>
  <si>
    <t>O502391</t>
  </si>
  <si>
    <t>Obec Jur nad Hronom</t>
  </si>
  <si>
    <t>935 57</t>
  </si>
  <si>
    <t>Jur nad Hronom</t>
  </si>
  <si>
    <t>Jur nad Hronom 284</t>
  </si>
  <si>
    <t>O502413</t>
  </si>
  <si>
    <t>Obec Kalná nad Hronom</t>
  </si>
  <si>
    <t>935 32</t>
  </si>
  <si>
    <t>Kalná nad Hronom</t>
  </si>
  <si>
    <t>Školská 11</t>
  </si>
  <si>
    <t>O502421</t>
  </si>
  <si>
    <t>Obec Kozárovce</t>
  </si>
  <si>
    <t>935 22</t>
  </si>
  <si>
    <t>Kozárovce</t>
  </si>
  <si>
    <t>Kozárovce 927</t>
  </si>
  <si>
    <t>Základná škola s materskou školou - Alapiskola és Óvoda</t>
  </si>
  <si>
    <t>O502481</t>
  </si>
  <si>
    <t>Obec Lok</t>
  </si>
  <si>
    <t>935 38</t>
  </si>
  <si>
    <t>Lok</t>
  </si>
  <si>
    <t>Hlavná 10</t>
  </si>
  <si>
    <t>O502642</t>
  </si>
  <si>
    <t>Obec Plášťovce</t>
  </si>
  <si>
    <t>935 82</t>
  </si>
  <si>
    <t>Plášťovce</t>
  </si>
  <si>
    <t>Plášťovce 634</t>
  </si>
  <si>
    <t>O502651</t>
  </si>
  <si>
    <t>Obec Plavé Vozokany</t>
  </si>
  <si>
    <t>935 69</t>
  </si>
  <si>
    <t>Plavé Vozokany</t>
  </si>
  <si>
    <t>Plavé Vozokany 114</t>
  </si>
  <si>
    <t>O502677</t>
  </si>
  <si>
    <t>Obec Pohronský Ruskov</t>
  </si>
  <si>
    <t>935 62</t>
  </si>
  <si>
    <t>Pohronský Ruskov</t>
  </si>
  <si>
    <t>Hlavná 120</t>
  </si>
  <si>
    <t>O502693</t>
  </si>
  <si>
    <t>Obec Pukanec</t>
  </si>
  <si>
    <t>935 05</t>
  </si>
  <si>
    <t>Pukanec</t>
  </si>
  <si>
    <t>Štiavnická cesta 26</t>
  </si>
  <si>
    <t>O502707</t>
  </si>
  <si>
    <t>Obec Rybník</t>
  </si>
  <si>
    <t>935 23</t>
  </si>
  <si>
    <t>Rybník</t>
  </si>
  <si>
    <t>Školská 10</t>
  </si>
  <si>
    <t>O502715</t>
  </si>
  <si>
    <t>Obec Santovka</t>
  </si>
  <si>
    <t>935 87</t>
  </si>
  <si>
    <t>Santovka</t>
  </si>
  <si>
    <t>Levická 25</t>
  </si>
  <si>
    <t>O502740</t>
  </si>
  <si>
    <t>Obec Slatina</t>
  </si>
  <si>
    <t>935 83</t>
  </si>
  <si>
    <t>Slatina</t>
  </si>
  <si>
    <t>Slatina 24</t>
  </si>
  <si>
    <t>O502766</t>
  </si>
  <si>
    <t>Obec Starý Tekov</t>
  </si>
  <si>
    <t>935 26</t>
  </si>
  <si>
    <t>Starý Tekov</t>
  </si>
  <si>
    <t>Tekovská 17</t>
  </si>
  <si>
    <t>O502791</t>
  </si>
  <si>
    <t>Obec Šalov</t>
  </si>
  <si>
    <t>935 71</t>
  </si>
  <si>
    <t>Šalov</t>
  </si>
  <si>
    <t>Šalov 58</t>
  </si>
  <si>
    <t>O502804</t>
  </si>
  <si>
    <t>Obec Šarovce</t>
  </si>
  <si>
    <t>935 52</t>
  </si>
  <si>
    <t>Šarovce</t>
  </si>
  <si>
    <t>Šarovce 426</t>
  </si>
  <si>
    <t>O502821</t>
  </si>
  <si>
    <t>Obec Tekovské Lužany</t>
  </si>
  <si>
    <t>935 41</t>
  </si>
  <si>
    <t>Tekovské Lužany</t>
  </si>
  <si>
    <t>Komenského 37</t>
  </si>
  <si>
    <t>O502910</t>
  </si>
  <si>
    <t>Obec Veľké Ludince</t>
  </si>
  <si>
    <t>935 65</t>
  </si>
  <si>
    <t>Veľké Ludince</t>
  </si>
  <si>
    <t>Veľké Ludince 390</t>
  </si>
  <si>
    <t>O502936</t>
  </si>
  <si>
    <t>Obec Veľký Ďur</t>
  </si>
  <si>
    <t>935 34</t>
  </si>
  <si>
    <t>Veľký Ďur</t>
  </si>
  <si>
    <t>Mochovská 4</t>
  </si>
  <si>
    <t>O502944</t>
  </si>
  <si>
    <t>Obec Vyškovce nad Ipľom</t>
  </si>
  <si>
    <t>935 77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</si>
  <si>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</si>
  <si>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</si>
  <si>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</si>
  <si>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</si>
  <si>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</si>
  <si>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</si>
  <si>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O502995</t>
  </si>
  <si>
    <t>Obec Žemberovce</t>
  </si>
  <si>
    <t>935 02</t>
  </si>
  <si>
    <t>Žemberovce</t>
  </si>
  <si>
    <t>Osloboditeľov 30</t>
  </si>
  <si>
    <t>REZERVA</t>
  </si>
  <si>
    <t>Obec Diakovce</t>
  </si>
  <si>
    <t>Obec Hájske</t>
  </si>
  <si>
    <t>Obec Horná Kráľová</t>
  </si>
  <si>
    <t>Obec Kráľová nad Váhom</t>
  </si>
  <si>
    <t>Obec Močenok</t>
  </si>
  <si>
    <t>Obec Neded</t>
  </si>
  <si>
    <t>Obec Selice</t>
  </si>
  <si>
    <t>Mesto Šaľa</t>
  </si>
  <si>
    <t>Obec Tešedíkovo</t>
  </si>
  <si>
    <t>Obec Trnovec nad Váhom</t>
  </si>
  <si>
    <t>Obec Vlčany</t>
  </si>
  <si>
    <t>Obec Žihárec</t>
  </si>
  <si>
    <t>Základná škola s vyučovacím jazykom maďarským - Alapiskola, Školská 485, Diakovce - Deáki</t>
  </si>
  <si>
    <t>Základná škola Ágostona Pongrácza s vyučovacím jazykom maďarským - Pongrácz Ágoston Alapiskola</t>
  </si>
  <si>
    <t>Základná škola s materskou školou Leandera Osztényiho s vyuč. jazykom maďarským - Osztényi Leander Alapiskola és Óvoda</t>
  </si>
  <si>
    <t>Základná škola Jána Hollého</t>
  </si>
  <si>
    <t>Základná škola Jozefa Cígera Hronského</t>
  </si>
  <si>
    <t>Základná škola Ľudovíta Štúra</t>
  </si>
  <si>
    <t>Základná škola s materskou školou Jozefa Murgaša</t>
  </si>
  <si>
    <t>Základná škola s materskou školou Petra Pázmánya s vyučovacím jazykom maďarským - Pázmány Péter Alapiskola és Óvoda</t>
  </si>
  <si>
    <t>Diakovce</t>
  </si>
  <si>
    <t>Školská 485</t>
  </si>
  <si>
    <t>Hájske</t>
  </si>
  <si>
    <t>Hájske 67</t>
  </si>
  <si>
    <t>Horná Kráľová</t>
  </si>
  <si>
    <t>Školská 373</t>
  </si>
  <si>
    <t>Kráľová nad Váhom</t>
  </si>
  <si>
    <t>Kráľová nad Váhom 72</t>
  </si>
  <si>
    <t>Močenok</t>
  </si>
  <si>
    <t>Školská 1699/23</t>
  </si>
  <si>
    <t>Neded</t>
  </si>
  <si>
    <t>Neded 964</t>
  </si>
  <si>
    <t>Selice</t>
  </si>
  <si>
    <t>Školská 1003</t>
  </si>
  <si>
    <t>Šaľa</t>
  </si>
  <si>
    <t>Hollého 1950/48</t>
  </si>
  <si>
    <t>Krátka 2</t>
  </si>
  <si>
    <t>Pionierska 4</t>
  </si>
  <si>
    <t>Bernolákova 1</t>
  </si>
  <si>
    <t>Horná 22</t>
  </si>
  <si>
    <t>P. Pázmaňa 48</t>
  </si>
  <si>
    <t>Tešedíkovo</t>
  </si>
  <si>
    <t>Školská 974</t>
  </si>
  <si>
    <t>Trnovec nad Váhom</t>
  </si>
  <si>
    <t>Trnovec nad Váhom 302</t>
  </si>
  <si>
    <t>Vlčany</t>
  </si>
  <si>
    <t>Vlčany 1547</t>
  </si>
  <si>
    <t>Žihárec</t>
  </si>
  <si>
    <t>Žihárec 2</t>
  </si>
  <si>
    <t>O503711</t>
  </si>
  <si>
    <t>O500241</t>
  </si>
  <si>
    <t>O555878</t>
  </si>
  <si>
    <t>O503886</t>
  </si>
  <si>
    <t>O500739</t>
  </si>
  <si>
    <t>O503932</t>
  </si>
  <si>
    <t>O503991</t>
  </si>
  <si>
    <t>O504025</t>
  </si>
  <si>
    <t>O504068</t>
  </si>
  <si>
    <t>O504092</t>
  </si>
  <si>
    <t>O504165</t>
  </si>
  <si>
    <t>O504190</t>
  </si>
  <si>
    <t>Reformovaná kresťanská cirkev na Slovensku</t>
  </si>
  <si>
    <t>Rimavská Sobota</t>
  </si>
  <si>
    <t>979 01</t>
  </si>
  <si>
    <t>Daxnerova 42</t>
  </si>
  <si>
    <t>Reformovaná kresťanská cirkev na Slovensku, Cirkevný zbor Martovce</t>
  </si>
  <si>
    <t>Reformovaná cirkevná základná škola s vyučovacím jazykom maďarským</t>
  </si>
  <si>
    <t>Komárno</t>
  </si>
  <si>
    <t>946 61</t>
  </si>
  <si>
    <t>Martovce</t>
  </si>
  <si>
    <t>Martovce 145</t>
  </si>
  <si>
    <t>Reformovaný kresťanský cirkevný zbor</t>
  </si>
  <si>
    <t>Cirkevná základná škola s materskou školou s vyučovacím jazykom maďarským - Egyházi Alapiskola és Óvoda</t>
  </si>
  <si>
    <t>935 64</t>
  </si>
  <si>
    <t>Keť</t>
  </si>
  <si>
    <t>Keť 218</t>
  </si>
  <si>
    <t>Rehoľa piaristov na Slovensku</t>
  </si>
  <si>
    <t>Piaristická spojená škola sv. Jozefa Kalazanského</t>
  </si>
  <si>
    <t>Nitra</t>
  </si>
  <si>
    <t>949 01</t>
  </si>
  <si>
    <t>Piaristická 6</t>
  </si>
  <si>
    <t>Piaristická spojená škola Františka Hanáka</t>
  </si>
  <si>
    <t>Prievidza</t>
  </si>
  <si>
    <t>971 01</t>
  </si>
  <si>
    <t>A. Hlinku 44</t>
  </si>
  <si>
    <t>Piaristické gymnázium Jozefa Braneckého</t>
  </si>
  <si>
    <t>Trenčín</t>
  </si>
  <si>
    <t>911 01</t>
  </si>
  <si>
    <t>Palackého 4</t>
  </si>
  <si>
    <t>Rímskokatolícka cirkev, Biskupstvo Nitra</t>
  </si>
  <si>
    <t>Základná škola sv. Dominika Sávia</t>
  </si>
  <si>
    <t>Zlaté Moravce</t>
  </si>
  <si>
    <t>951 93</t>
  </si>
  <si>
    <t>Machulince</t>
  </si>
  <si>
    <t>Kopanická 286</t>
  </si>
  <si>
    <t>Katolícka spojená škola</t>
  </si>
  <si>
    <t>914 41</t>
  </si>
  <si>
    <t>Nemšová</t>
  </si>
  <si>
    <t>Spojená katolícka škola</t>
  </si>
  <si>
    <t>Farská 19</t>
  </si>
  <si>
    <t>Základná škola svätého Marka</t>
  </si>
  <si>
    <t>949 11</t>
  </si>
  <si>
    <t>Petzwalova 1</t>
  </si>
  <si>
    <t>Nové Zámky</t>
  </si>
  <si>
    <t>940 77</t>
  </si>
  <si>
    <t>Andovská 4</t>
  </si>
  <si>
    <t>Cirkevná základná škola Žofie Bosniakovej</t>
  </si>
  <si>
    <t>942 01</t>
  </si>
  <si>
    <t>Šurany</t>
  </si>
  <si>
    <t>Nám. hrdinov 6</t>
  </si>
  <si>
    <t>Stredná zdravotnícka škola sv. Vincenta de Paul</t>
  </si>
  <si>
    <t>Topoľčany</t>
  </si>
  <si>
    <t>955 01</t>
  </si>
  <si>
    <t>17. novembra 1056</t>
  </si>
  <si>
    <t>Základná škola sv. Ladislava</t>
  </si>
  <si>
    <t>Lipová 10</t>
  </si>
  <si>
    <t>Základná škola sv. Don Bosca</t>
  </si>
  <si>
    <t>955 03</t>
  </si>
  <si>
    <t>Ľ. Fullu 2805</t>
  </si>
  <si>
    <t>Základná škola sv. Andreja-Svorada a Benedikta</t>
  </si>
  <si>
    <t>Ul. 1. mája 7</t>
  </si>
  <si>
    <t>Pedagogická a sociálna akadémia sv. Andreja-Svorada a Benedikta</t>
  </si>
  <si>
    <t>911 35</t>
  </si>
  <si>
    <t>Základná škola svätého Vojtecha</t>
  </si>
  <si>
    <t>952 01</t>
  </si>
  <si>
    <t>Vráble</t>
  </si>
  <si>
    <t>Levická 903</t>
  </si>
  <si>
    <t>953 01</t>
  </si>
  <si>
    <t>Ul. 1. mája 24</t>
  </si>
  <si>
    <t>Rímskokatolícka cirkev, Farnosť Nitra - Chrenová</t>
  </si>
  <si>
    <t>Základná škola s materskou školou svätého Gorazda</t>
  </si>
  <si>
    <t>Dlhá 78</t>
  </si>
  <si>
    <t>GYM</t>
  </si>
  <si>
    <t>C</t>
  </si>
  <si>
    <t>C32</t>
  </si>
  <si>
    <t>C34</t>
  </si>
  <si>
    <t>C35</t>
  </si>
  <si>
    <t>C21</t>
  </si>
  <si>
    <t>SOS06</t>
  </si>
  <si>
    <t>C02</t>
  </si>
  <si>
    <t>SOS02</t>
  </si>
  <si>
    <t>C67</t>
  </si>
  <si>
    <t>SOS</t>
  </si>
  <si>
    <t>CSOŠ sv. Terézie z Lisieux</t>
  </si>
  <si>
    <t>Bánovce nad Bebravou</t>
  </si>
  <si>
    <t>Farská 5</t>
  </si>
  <si>
    <t>O502333</t>
  </si>
  <si>
    <t>936 29</t>
  </si>
  <si>
    <t>Hronské Kľačany 323</t>
  </si>
  <si>
    <t>O502783</t>
  </si>
  <si>
    <t>Rezerva</t>
  </si>
  <si>
    <t>Spojená škola Ref. kresťanskej cirkvi</t>
  </si>
  <si>
    <t>Úplny názov školy / školského zariadenia</t>
  </si>
  <si>
    <r>
      <t xml:space="preserve">Bežné výdavky celkom   </t>
    </r>
    <r>
      <rPr>
        <b/>
        <sz val="10"/>
        <color indexed="18"/>
        <rFont val="Arial"/>
        <family val="2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(600)</t>
    </r>
  </si>
  <si>
    <r>
      <t xml:space="preserve">       Mzdy           </t>
    </r>
    <r>
      <rPr>
        <b/>
        <sz val="10"/>
        <color indexed="18"/>
        <rFont val="Arial"/>
        <family val="2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(610)</t>
    </r>
  </si>
  <si>
    <r>
      <t xml:space="preserve">Poistné                </t>
    </r>
    <r>
      <rPr>
        <b/>
        <sz val="10"/>
        <color indexed="18"/>
        <rFont val="Arial"/>
        <family val="2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(620)</t>
    </r>
  </si>
  <si>
    <r>
      <t xml:space="preserve">Tovary a služby  </t>
    </r>
    <r>
      <rPr>
        <b/>
        <sz val="10"/>
        <color indexed="18"/>
        <rFont val="Arial"/>
        <family val="2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 (630)</t>
    </r>
  </si>
  <si>
    <t>Obec Bajč</t>
  </si>
  <si>
    <t>Základná škola Bajč</t>
  </si>
  <si>
    <t xml:space="preserve">Obec Bátorove Kosihy      </t>
  </si>
  <si>
    <t>Základná škola J.Kovátsa s VJM</t>
  </si>
  <si>
    <t xml:space="preserve">Základná škola </t>
  </si>
  <si>
    <t>č. 892</t>
  </si>
  <si>
    <t>Obec Búč</t>
  </si>
  <si>
    <t>Základná škola Mihálya Katonu s VJM</t>
  </si>
  <si>
    <t>Hlavná 503</t>
  </si>
  <si>
    <t>Obec Čalovec</t>
  </si>
  <si>
    <t>Základná škola - Alapiskola Čalovec</t>
  </si>
  <si>
    <t>Obec Číčov</t>
  </si>
  <si>
    <t>Základná škola s materskou školou s VJM</t>
  </si>
  <si>
    <t>Hlavná 286/2</t>
  </si>
  <si>
    <t>Obec Dulovce</t>
  </si>
  <si>
    <t>Starohorská 8</t>
  </si>
  <si>
    <t>Mesto Hurbanovo</t>
  </si>
  <si>
    <t>Konkolyho-Thege 2</t>
  </si>
  <si>
    <t>Základná škola s materskou školou Á.Fesztyho s VJM</t>
  </si>
  <si>
    <t>Športová 7</t>
  </si>
  <si>
    <t>Obec Chotín</t>
  </si>
  <si>
    <t>Základná škola Lajosa Tarczyho s VJM</t>
  </si>
  <si>
    <t>Obec Imeľ</t>
  </si>
  <si>
    <t>Obec Iža</t>
  </si>
  <si>
    <t>Základná škola s materskou školou s VJM - Alapiskola</t>
  </si>
  <si>
    <t>Ďatelinová 296</t>
  </si>
  <si>
    <t>Obec Kameničná</t>
  </si>
  <si>
    <t xml:space="preserve">Základná škola s materskou školou - Alapiskola </t>
  </si>
  <si>
    <t>Hlavná 102</t>
  </si>
  <si>
    <t>Mesto Kolárovo</t>
  </si>
  <si>
    <t>Základná škola M. Korvína s VJM</t>
  </si>
  <si>
    <t>Školská 6</t>
  </si>
  <si>
    <t>Základná škola F. Rákocziho II. s VJM</t>
  </si>
  <si>
    <t>V.Palkovicha 3</t>
  </si>
  <si>
    <t xml:space="preserve">Základná škola J.A.Komenského </t>
  </si>
  <si>
    <t>Rábska 14</t>
  </si>
  <si>
    <t>Mesto Komárno</t>
  </si>
  <si>
    <t>Základn škola s VJM</t>
  </si>
  <si>
    <t>Základn škola J.A.Komenského</t>
  </si>
  <si>
    <t>Komenského 3</t>
  </si>
  <si>
    <t>Základn škola s VJM Móra Jókaiho</t>
  </si>
  <si>
    <t>Mieru 2</t>
  </si>
  <si>
    <t>Základn škola</t>
  </si>
  <si>
    <t>Pohraničná 9</t>
  </si>
  <si>
    <t>Rozmarínová 1</t>
  </si>
  <si>
    <t>Obec Kravany nad Dunajom</t>
  </si>
  <si>
    <t>Obec Marcelová</t>
  </si>
  <si>
    <t>Cesta na vŕšku 1</t>
  </si>
  <si>
    <t>Základná škola s VJM</t>
  </si>
  <si>
    <t>Obec Moča</t>
  </si>
  <si>
    <t>Základná škola - Alapiskola s VJM</t>
  </si>
  <si>
    <t>Školská 417</t>
  </si>
  <si>
    <t>Obec Modrany</t>
  </si>
  <si>
    <t>Základná škola Gergelya Édesa s VJM Modrany</t>
  </si>
  <si>
    <t>Mesto Nesvady</t>
  </si>
  <si>
    <t>Komenského 21</t>
  </si>
  <si>
    <t>Obec Okoličná na Ostrove</t>
  </si>
  <si>
    <t>Základná škola s materskou školou Jánosa Hetényiho s VJM</t>
  </si>
  <si>
    <t>Nitrianska 378</t>
  </si>
  <si>
    <t>Obec Pribeta</t>
  </si>
  <si>
    <t>Základná škola - Pavilón B</t>
  </si>
  <si>
    <t>Školská 26</t>
  </si>
  <si>
    <t>Školská 8</t>
  </si>
  <si>
    <t>Obec Radvaň nad Dunajom</t>
  </si>
  <si>
    <t>Obec Sokolce</t>
  </si>
  <si>
    <t>Základná škola - Alapiskola s VJM Sokolce</t>
  </si>
  <si>
    <t>Hlavná 27</t>
  </si>
  <si>
    <t>Obec Svätý Peter</t>
  </si>
  <si>
    <t>Školská 22</t>
  </si>
  <si>
    <t>Základná škola s materskou školou J.K.</t>
  </si>
  <si>
    <t>Obec Tôň</t>
  </si>
  <si>
    <t>Obec Veľké Kosihy</t>
  </si>
  <si>
    <t>Hlavná 92</t>
  </si>
  <si>
    <t>Obec Zemianska Olča</t>
  </si>
  <si>
    <t>Základná škola F.Móru s VJM</t>
  </si>
  <si>
    <t>Školská č.757/10</t>
  </si>
  <si>
    <t>Obec Zlatná na Ostrove</t>
  </si>
  <si>
    <t>Základná škola s materskou školou Móra Kóczána s VJM</t>
  </si>
  <si>
    <t>Komenského 555</t>
  </si>
  <si>
    <t>Obec Bojná</t>
  </si>
  <si>
    <t>Bojná 76</t>
  </si>
  <si>
    <t>Obec Čeľadince</t>
  </si>
  <si>
    <t xml:space="preserve">Základná škola s materskou školou </t>
  </si>
  <si>
    <t>Čeľadince 125</t>
  </si>
  <si>
    <t>Obec Horné Obdokovce</t>
  </si>
  <si>
    <t>Základná škola s materskou školou Horné Obdokovce</t>
  </si>
  <si>
    <t>Obec Jacovce</t>
  </si>
  <si>
    <t>Školská 5</t>
  </si>
  <si>
    <t>Obec Kovarce</t>
  </si>
  <si>
    <t>Kovarce 164</t>
  </si>
  <si>
    <t>Obec Krnča</t>
  </si>
  <si>
    <t>Sovietskej armády 493/66</t>
  </si>
  <si>
    <t>Obec Krušovce</t>
  </si>
  <si>
    <t>Základná škola s materskou školou Cyrila a Metoda</t>
  </si>
  <si>
    <t>Cyrila a Metoda 446</t>
  </si>
  <si>
    <t>Obec Ludanice</t>
  </si>
  <si>
    <t>Hviezdoslavova 415/40</t>
  </si>
  <si>
    <t>Obec Nitrianska Blatnica</t>
  </si>
  <si>
    <t>Obec Oponice</t>
  </si>
  <si>
    <t>Oponice 114</t>
  </si>
  <si>
    <t>Obec Prašice</t>
  </si>
  <si>
    <t>Ul.1.mája 144</t>
  </si>
  <si>
    <t>Obec Preseľany</t>
  </si>
  <si>
    <t>Preseľany 580</t>
  </si>
  <si>
    <t>Obec Radošina</t>
  </si>
  <si>
    <t>Kpt.nálepku 530/13</t>
  </si>
  <si>
    <t>Obec Solčany</t>
  </si>
  <si>
    <t>Obec Šalgovce</t>
  </si>
  <si>
    <t>Šalgovce č.112</t>
  </si>
  <si>
    <t>Obec Tesáre</t>
  </si>
  <si>
    <t xml:space="preserve">Základné škola </t>
  </si>
  <si>
    <t>Tesáre 129</t>
  </si>
  <si>
    <t>Mesto Topoľčany</t>
  </si>
  <si>
    <t>J.Hollého 696/3</t>
  </si>
  <si>
    <t>Tribečská 1653/22</t>
  </si>
  <si>
    <t>Gogoľova 2143/7</t>
  </si>
  <si>
    <t>Škultétyho 2326/11</t>
  </si>
  <si>
    <t>Obec Urmince</t>
  </si>
  <si>
    <t>Obec Veľké Ripňany</t>
  </si>
  <si>
    <t>Školská 528</t>
  </si>
  <si>
    <t>.</t>
  </si>
  <si>
    <t>Zriaďovateľ</t>
  </si>
  <si>
    <t>Celkový príspevok pre školu alebo školské zariadenie vrátane valorizácie</t>
  </si>
  <si>
    <t>Mzdy (610)</t>
  </si>
  <si>
    <t>Odvody (620)</t>
  </si>
  <si>
    <t>Tovary a služby  (630)</t>
  </si>
  <si>
    <t>Ing.D.Szokol</t>
  </si>
  <si>
    <t>Kolárovo</t>
  </si>
  <si>
    <t>SZŠS</t>
  </si>
  <si>
    <t>Slovenská 52</t>
  </si>
  <si>
    <t>Súkromná škola umeleckého priemyslu</t>
  </si>
  <si>
    <t xml:space="preserve">Centrum vzdelávania ANIMUS Nitra   </t>
  </si>
  <si>
    <t>Súkr.stred.odb.škola</t>
  </si>
  <si>
    <t>Krčméryho 2</t>
  </si>
  <si>
    <t>Dolné Obdokovce</t>
  </si>
  <si>
    <t>PhDr.V.Daniš</t>
  </si>
  <si>
    <t>Továrnícka</t>
  </si>
  <si>
    <t>Spoločnosť H. Madariovej, OZ</t>
  </si>
  <si>
    <t>Súkromné konzervatórium</t>
  </si>
  <si>
    <t>DOREMI, Mgr.Gális</t>
  </si>
  <si>
    <t>Prešov</t>
  </si>
  <si>
    <t>Súkr.konzervatórium Dezidera Kardoša</t>
  </si>
  <si>
    <t>M. Benku 7</t>
  </si>
  <si>
    <t>Gagrinova 2490/13</t>
  </si>
  <si>
    <t>Logoškola, s.r.o., PaedDr.Držíková</t>
  </si>
  <si>
    <t>Súkr.ZŠ s chybami reči</t>
  </si>
  <si>
    <t>Na hôrke 30</t>
  </si>
  <si>
    <t xml:space="preserve">VSOM, s.r.o. </t>
  </si>
  <si>
    <t>Štúrovo</t>
  </si>
  <si>
    <t>Súkr.obchodná akadémia</t>
  </si>
  <si>
    <t>Sv.Štefana</t>
  </si>
  <si>
    <t>Mgr. Anita Nagyová</t>
  </si>
  <si>
    <t xml:space="preserve">Súkromná spojená  škola </t>
  </si>
  <si>
    <t>G. Czuczora 554/4</t>
  </si>
  <si>
    <t>OZ Makovičky</t>
  </si>
  <si>
    <t>Ladice</t>
  </si>
  <si>
    <t>Súkromná základná škola</t>
  </si>
  <si>
    <t>Ladice 323</t>
  </si>
  <si>
    <t>UNES , n. o . Nitra</t>
  </si>
  <si>
    <t>Súkromná základná škola UNES  Nitra</t>
  </si>
  <si>
    <t>Javorova 12/644</t>
  </si>
  <si>
    <t>Edulienka</t>
  </si>
  <si>
    <t>Bratislava</t>
  </si>
  <si>
    <t>Súkromná ZŠ Edulienka</t>
  </si>
  <si>
    <t>Konventná 1</t>
  </si>
  <si>
    <t>Škola dizajnu,  s.r.o</t>
  </si>
  <si>
    <t>Súkromná stredná umelecká škola dizajnu</t>
  </si>
  <si>
    <t>Škultétyho 1</t>
  </si>
  <si>
    <t>Spolu:</t>
  </si>
  <si>
    <r>
      <t xml:space="preserve">Bežné výdavky celkom   </t>
    </r>
    <r>
      <rPr>
        <b/>
        <sz val="10"/>
        <color indexed="18"/>
        <rFont val="Arial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(600)</t>
    </r>
  </si>
  <si>
    <r>
      <t xml:space="preserve">       Mzdy           </t>
    </r>
    <r>
      <rPr>
        <b/>
        <sz val="10"/>
        <color indexed="18"/>
        <rFont val="Arial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(610)</t>
    </r>
  </si>
  <si>
    <r>
      <t xml:space="preserve">Poistné                </t>
    </r>
    <r>
      <rPr>
        <b/>
        <sz val="10"/>
        <color indexed="18"/>
        <rFont val="Arial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(620)</t>
    </r>
  </si>
  <si>
    <r>
      <t xml:space="preserve">Tovary a služby  </t>
    </r>
    <r>
      <rPr>
        <b/>
        <sz val="10"/>
        <color indexed="18"/>
        <rFont val="Arial"/>
        <charset val="238"/>
      </rPr>
      <t>€</t>
    </r>
    <r>
      <rPr>
        <b/>
        <sz val="10"/>
        <color indexed="18"/>
        <rFont val="Arial"/>
        <family val="2"/>
        <charset val="238"/>
      </rPr>
      <t xml:space="preserve">  (630)</t>
    </r>
  </si>
  <si>
    <t>Alekšince</t>
  </si>
  <si>
    <t>Báb</t>
  </si>
  <si>
    <t>Branč</t>
  </si>
  <si>
    <t>Nitrianska 98</t>
  </si>
  <si>
    <t>Cabaj-Čápor</t>
  </si>
  <si>
    <t>Základná škola Cabaj</t>
  </si>
  <si>
    <t>ZŠ Jána Domastu Cabaj-Čápor</t>
  </si>
  <si>
    <t>Čakajovce</t>
  </si>
  <si>
    <t>Nová č. 201</t>
  </si>
  <si>
    <t>Čechynce</t>
  </si>
  <si>
    <t>Nitianska č. 1</t>
  </si>
  <si>
    <t>Čeľadice</t>
  </si>
  <si>
    <t>Čifáre</t>
  </si>
  <si>
    <t>Základná škola - Alapiskola</t>
  </si>
  <si>
    <t>Golianovo</t>
  </si>
  <si>
    <t>Horné lefantovce</t>
  </si>
  <si>
    <t>Farská 20</t>
  </si>
  <si>
    <t>Ivanka pri Nitre</t>
  </si>
  <si>
    <t>Novozámocká 300</t>
  </si>
  <si>
    <t>Jarok</t>
  </si>
  <si>
    <t>Školská 16</t>
  </si>
  <si>
    <t>Jelenec</t>
  </si>
  <si>
    <t>Základná škola-Alapiskola</t>
  </si>
  <si>
    <t>Školská 300</t>
  </si>
  <si>
    <t>Jelšovce</t>
  </si>
  <si>
    <t>Klasov</t>
  </si>
  <si>
    <t>Kolíňany</t>
  </si>
  <si>
    <t>Základná škola s materskou školou Alapiskola</t>
  </si>
  <si>
    <t>Hlavná č. 198</t>
  </si>
  <si>
    <t>Lehota</t>
  </si>
  <si>
    <t>Lukáčovce</t>
  </si>
  <si>
    <t>Hlavná 191</t>
  </si>
  <si>
    <t>Lužianky</t>
  </si>
  <si>
    <t>Sasinkova 1</t>
  </si>
  <si>
    <t>Mojmírovce</t>
  </si>
  <si>
    <t>Školská 897/8</t>
  </si>
  <si>
    <t>Fatranská 4</t>
  </si>
  <si>
    <t>Nábrežie mládeže 5</t>
  </si>
  <si>
    <t>Beethovenova 11</t>
  </si>
  <si>
    <t>Topoľová 8</t>
  </si>
  <si>
    <t>Sčasného 22</t>
  </si>
  <si>
    <t>Tulipánová 1</t>
  </si>
  <si>
    <t>Cabajská 2</t>
  </si>
  <si>
    <t>Na Hôrke 30</t>
  </si>
  <si>
    <t>Benkova 34</t>
  </si>
  <si>
    <t>Andreja Šulgana 1</t>
  </si>
  <si>
    <t>Dražovská 6</t>
  </si>
  <si>
    <t>Novozámocká 129</t>
  </si>
  <si>
    <t>Nitrianske Hrnčiarovce</t>
  </si>
  <si>
    <t>Jelenecká 72</t>
  </si>
  <si>
    <t>Nová Ves nad Žitavou</t>
  </si>
  <si>
    <t>Partizánska 362</t>
  </si>
  <si>
    <t>Nové Sady</t>
  </si>
  <si>
    <t>Podhorany</t>
  </si>
  <si>
    <t>Sokolníky 8</t>
  </si>
  <si>
    <t>Pohranice</t>
  </si>
  <si>
    <t>Poľný Kesov</t>
  </si>
  <si>
    <t>Rišňovce</t>
  </si>
  <si>
    <t>Rumanová</t>
  </si>
  <si>
    <t>Hlavná 308</t>
  </si>
  <si>
    <t>Svätoplukovo</t>
  </si>
  <si>
    <t>Základné škola s materskou školou</t>
  </si>
  <si>
    <t>Veľké Zálužie</t>
  </si>
  <si>
    <t>Školská 851</t>
  </si>
  <si>
    <t>Veľký Cetín</t>
  </si>
  <si>
    <t>Hlavná 638</t>
  </si>
  <si>
    <t>Veľký Lapáš</t>
  </si>
  <si>
    <t>Vinodol</t>
  </si>
  <si>
    <t>Školská 1</t>
  </si>
  <si>
    <t>Sídlisko Lúky 1226</t>
  </si>
  <si>
    <t xml:space="preserve">Vráble </t>
  </si>
  <si>
    <t>Základná škola Viliama Záborského</t>
  </si>
  <si>
    <t>Levická 737</t>
  </si>
  <si>
    <t>Výčapy - Opatovce</t>
  </si>
  <si>
    <t>Zbehy</t>
  </si>
  <si>
    <t>Žirany</t>
  </si>
  <si>
    <t>Mojmírova 2</t>
  </si>
  <si>
    <t>Pribinova 1</t>
  </si>
  <si>
    <t>Robotnícka 25</t>
  </si>
  <si>
    <t>Beladice</t>
  </si>
  <si>
    <t>Školská 252</t>
  </si>
  <si>
    <t>Čaradice</t>
  </si>
  <si>
    <t>Hlavná 156/18</t>
  </si>
  <si>
    <t>Červený Hrádok</t>
  </si>
  <si>
    <t>Čierne Kľačany</t>
  </si>
  <si>
    <t>Školská 2</t>
  </si>
  <si>
    <t>Hostie</t>
  </si>
  <si>
    <t>Jedľové Kostoľany</t>
  </si>
  <si>
    <t>Martin nad Žitavou</t>
  </si>
  <si>
    <t xml:space="preserve"> č.110</t>
  </si>
  <si>
    <t>Obyce</t>
  </si>
  <si>
    <t>Školská 289</t>
  </si>
  <si>
    <t>Skýcov</t>
  </si>
  <si>
    <t>Školská č.299/11</t>
  </si>
  <si>
    <t>Sľažany</t>
  </si>
  <si>
    <t>Slepčany</t>
  </si>
  <si>
    <t>Školská 232</t>
  </si>
  <si>
    <t>Tekovské Nemce</t>
  </si>
  <si>
    <t>Školská č. 416</t>
  </si>
  <si>
    <t>Tesárske Mlyňany</t>
  </si>
  <si>
    <t>Školská 608</t>
  </si>
  <si>
    <t>Topoľčianky</t>
  </si>
  <si>
    <t>Litoměřická 32</t>
  </si>
  <si>
    <t>Velčice</t>
  </si>
  <si>
    <t>Volkovce</t>
  </si>
  <si>
    <t>Školská č.1</t>
  </si>
  <si>
    <t>Žitavany</t>
  </si>
  <si>
    <t>Šimkova 40</t>
  </si>
  <si>
    <t>Bánov</t>
  </si>
  <si>
    <t>Kpt. Nálepku č.43</t>
  </si>
  <si>
    <t>Bešeňov</t>
  </si>
  <si>
    <t>Č.628</t>
  </si>
  <si>
    <t>Dedinka</t>
  </si>
  <si>
    <t>č.142</t>
  </si>
  <si>
    <t>Dolný Ohaj</t>
  </si>
  <si>
    <t>Juraja Holčeka 583/18</t>
  </si>
  <si>
    <t>Dubník</t>
  </si>
  <si>
    <t>Dubník č. 93</t>
  </si>
  <si>
    <t>Dvory nad Žitavou</t>
  </si>
  <si>
    <t>Hlavné námestie č.14</t>
  </si>
  <si>
    <t>Hlavné námestie č.13</t>
  </si>
  <si>
    <t>Gbelce</t>
  </si>
  <si>
    <t>J. Stampayho 928/76</t>
  </si>
  <si>
    <t>J. Stampayho 929/80</t>
  </si>
  <si>
    <t>Hul</t>
  </si>
  <si>
    <t>Alej 429/6</t>
  </si>
  <si>
    <t>Jasová</t>
  </si>
  <si>
    <t>Jatov</t>
  </si>
  <si>
    <t>Základná škola s MŠ</t>
  </si>
  <si>
    <t>Kamenín</t>
  </si>
  <si>
    <t>Kamenín 494</t>
  </si>
  <si>
    <t>Kolta</t>
  </si>
  <si>
    <t>č.245</t>
  </si>
  <si>
    <t>Komjatice</t>
  </si>
  <si>
    <t>Nám. A. Cabana 36</t>
  </si>
  <si>
    <t>Lipová</t>
  </si>
  <si>
    <t>č.183</t>
  </si>
  <si>
    <t>Maňa</t>
  </si>
  <si>
    <t>Michal nad Žitavou</t>
  </si>
  <si>
    <t>Michal nad Žitavou 276</t>
  </si>
  <si>
    <t>Mojzesovo</t>
  </si>
  <si>
    <t>Mužla</t>
  </si>
  <si>
    <t>Školská 491/2</t>
  </si>
  <si>
    <t>Nána</t>
  </si>
  <si>
    <t>Školská 39</t>
  </si>
  <si>
    <t>Nová Vieska</t>
  </si>
  <si>
    <t>Nová Vieska 31</t>
  </si>
  <si>
    <t>Devínska 12</t>
  </si>
  <si>
    <t>G. Bethlena 41</t>
  </si>
  <si>
    <t>G. Czuczora 10</t>
  </si>
  <si>
    <t>Hradná 22</t>
  </si>
  <si>
    <t>Mostná 3</t>
  </si>
  <si>
    <t>Nábrežná 95</t>
  </si>
  <si>
    <t>Palárikovo</t>
  </si>
  <si>
    <t>Ul. J. A. Komenského 8</t>
  </si>
  <si>
    <t>Podhájska</t>
  </si>
  <si>
    <t>Školská 460/2</t>
  </si>
  <si>
    <t>Radava</t>
  </si>
  <si>
    <t>Rastislavice</t>
  </si>
  <si>
    <t>Rastislavice 186</t>
  </si>
  <si>
    <t>Salka</t>
  </si>
  <si>
    <t>č.428</t>
  </si>
  <si>
    <t>Semerovo</t>
  </si>
  <si>
    <t>č.110</t>
  </si>
  <si>
    <t>Strekov</t>
  </si>
  <si>
    <t>Blatná ulica 876/3</t>
  </si>
  <si>
    <t>Svodín</t>
  </si>
  <si>
    <t>Adyho 9</t>
  </si>
  <si>
    <t>Adyho 6</t>
  </si>
  <si>
    <t>Bernolákova 35</t>
  </si>
  <si>
    <t>SNP 5</t>
  </si>
  <si>
    <t>Trávnica</t>
  </si>
  <si>
    <t>Cintorínska 70/1</t>
  </si>
  <si>
    <t>Tvrdošovce</t>
  </si>
  <si>
    <t>Nová Cesta 9</t>
  </si>
  <si>
    <t>Nová Cesta 10</t>
  </si>
  <si>
    <t>Úľany nad Žitavou</t>
  </si>
  <si>
    <t>Hlavná 199</t>
  </si>
  <si>
    <t>Veľké Lovce</t>
  </si>
  <si>
    <t>Veľký Kýr</t>
  </si>
  <si>
    <t>Školská 7</t>
  </si>
  <si>
    <t>Zemné</t>
  </si>
  <si>
    <t>Školská č.846</t>
  </si>
  <si>
    <t>Školská č.845</t>
  </si>
  <si>
    <t>600 - Bežné výdavky</t>
  </si>
  <si>
    <t>630 - Tovary a služby</t>
  </si>
  <si>
    <t>Gymnázium Ľudovíta Jaroslava Šuleka</t>
  </si>
  <si>
    <t>Pohraničná 10</t>
  </si>
  <si>
    <t>Gymnázium Hansa Selyeho s vyučovacím jazykom maďarským - Selye János Gimnázium</t>
  </si>
  <si>
    <t>Biskupa Királya 5</t>
  </si>
  <si>
    <t>Gymnázium Andreja Vrábla</t>
  </si>
  <si>
    <t>Mierová 5</t>
  </si>
  <si>
    <t>Gymnázium</t>
  </si>
  <si>
    <t>Mládežnícka 22</t>
  </si>
  <si>
    <t>Gymnázium  Juraja  Szondyho s vyučovacím jazykom maďarským - Szondy György Gimnázium</t>
  </si>
  <si>
    <t>Gymnázium Jána Amosa Komenského s vyučovacím jazykom maďarským - Comenius Gimnázium</t>
  </si>
  <si>
    <t>Štúrova 16</t>
  </si>
  <si>
    <t>Golianova 68</t>
  </si>
  <si>
    <t>M. R. Štefánika 16</t>
  </si>
  <si>
    <t>Gymnázium - Gimnázium</t>
  </si>
  <si>
    <t>Adyho 7</t>
  </si>
  <si>
    <t>Bernolákova 37</t>
  </si>
  <si>
    <t>Gymnázium Juraja Fándlyho</t>
  </si>
  <si>
    <t>Školská 3</t>
  </si>
  <si>
    <t>17. novembra 1180/16</t>
  </si>
  <si>
    <t>Gymnázium Janka Kráľa</t>
  </si>
  <si>
    <t>Ul. SNP 3</t>
  </si>
  <si>
    <t>Gymnázium Petra Pázmáňa s vyučovacím jazykom maďarským - Pázmány Péter Gimnázium</t>
  </si>
  <si>
    <t>Letomostie 3</t>
  </si>
  <si>
    <t>Stredná priemyselná škola strojnícka a elektrotechnická - Gépipari és Elektrotechnikai  Szakkőzépiskola</t>
  </si>
  <si>
    <t>Petőfiho 2</t>
  </si>
  <si>
    <t>Hurbanovo</t>
  </si>
  <si>
    <t>Stredná priemyselná škola stavebná - Építőipari Szakközépiskola</t>
  </si>
  <si>
    <t>Konkolyho 8</t>
  </si>
  <si>
    <t xml:space="preserve">Stredná priemyselná škola strojnícka a elektrotechnická </t>
  </si>
  <si>
    <t>F. Hečku 25</t>
  </si>
  <si>
    <t>Stredná priemyselná škola stavebná</t>
  </si>
  <si>
    <t>Cabajská 4</t>
  </si>
  <si>
    <t>Stredná priemyselná škola strojnícka a elektrotechnická</t>
  </si>
  <si>
    <t>Fraňa Kráľa 20</t>
  </si>
  <si>
    <t>Stredná odborná škola poľnohospodárstva a služieb na vidieku</t>
  </si>
  <si>
    <t>Na lúkach 18</t>
  </si>
  <si>
    <t>Stredná odborná škola veterinárna</t>
  </si>
  <si>
    <t>Dražovská 14</t>
  </si>
  <si>
    <t>Obchodná akadémia</t>
  </si>
  <si>
    <t>Kálmána Kittenbergera 2</t>
  </si>
  <si>
    <t>Bolečkova 2</t>
  </si>
  <si>
    <t>Nám. hrdinov 7</t>
  </si>
  <si>
    <t>Inovecká 2041</t>
  </si>
  <si>
    <t>Bernolákova 26</t>
  </si>
  <si>
    <t>Stredná odborná škola pedagogická</t>
  </si>
  <si>
    <t>F. Engelsa 3</t>
  </si>
  <si>
    <t>Stredná zdravotnícka škola - Egészségügyi Középiskola</t>
  </si>
  <si>
    <t>Pod kalváriou 1</t>
  </si>
  <si>
    <t>Stredná zdravotnícka škola</t>
  </si>
  <si>
    <t>Farská 23</t>
  </si>
  <si>
    <t>Spojená škola - Gymnázium</t>
  </si>
  <si>
    <t>Slančíkovej 2</t>
  </si>
  <si>
    <t>Spojená škola - Stredná športová škola</t>
  </si>
  <si>
    <t>Spojená škola - SOŠ</t>
  </si>
  <si>
    <t>Spojená škola</t>
  </si>
  <si>
    <t>Komárňanská 28</t>
  </si>
  <si>
    <t>Nivy 2</t>
  </si>
  <si>
    <t>Stredná odborná škola stavebná - Épitészeti Szakközépiskola</t>
  </si>
  <si>
    <t>Nitrianska cesta 61</t>
  </si>
  <si>
    <t>Stredná odborná škola chovu koní a služieb -  Lótenyésztési és Szolgáltatóipari Szakközépiskola</t>
  </si>
  <si>
    <t>Štúrova 74</t>
  </si>
  <si>
    <t>Stredná odborná škola obchodu a služieb - Kereskedelmi és Szolgáltatóipari Szakközépiskola</t>
  </si>
  <si>
    <t>Budovateľská 32</t>
  </si>
  <si>
    <t>Kravany nad Dunajom</t>
  </si>
  <si>
    <t>Stredná odborná škola obchodu, služieb a rozvoja vidieka  - Kereskedelmi, Szolgáltatőipari és Vidékfejlesztési Szakközépiskola</t>
  </si>
  <si>
    <t>Dunajský rad 138</t>
  </si>
  <si>
    <t>Stredná odborná škola služieb</t>
  </si>
  <si>
    <t>Sv. Michala 36</t>
  </si>
  <si>
    <t>Škola umeleckého priemyslu  Ladislava Bielika</t>
  </si>
  <si>
    <t>Vajanského 23</t>
  </si>
  <si>
    <t>Stredná odborná škola  techniky a služieb - Müszaki és Szolgáltatóipari Szakközépiskola</t>
  </si>
  <si>
    <t>SNP 41</t>
  </si>
  <si>
    <t>Stredná odborná škola techniky a služieb</t>
  </si>
  <si>
    <t>Cintorínska 4</t>
  </si>
  <si>
    <t>Stredná odborná škola hotelových služieb a obchodu</t>
  </si>
  <si>
    <t>Zdravotnícka 3</t>
  </si>
  <si>
    <t>Stredná odborná škola dopravy a služieb</t>
  </si>
  <si>
    <t>Jesenského 1</t>
  </si>
  <si>
    <t>Stredná odborná škola techniky, služieb a obchodu  - Müszaki, Szolgáltatások és Kereskedelmi  Szakközépiskola</t>
  </si>
  <si>
    <t>Svätého Štefana 81</t>
  </si>
  <si>
    <t>Tovarnícka 1609</t>
  </si>
  <si>
    <t>Stredná odborná škola drevárska</t>
  </si>
  <si>
    <t>Pílska 7</t>
  </si>
  <si>
    <t>Stredná odborná škola agrotechnická</t>
  </si>
  <si>
    <t>Tovarnícka 1632</t>
  </si>
  <si>
    <t>Stredná odborná škola obchodu a služieb</t>
  </si>
  <si>
    <t>Ul. SNP 5</t>
  </si>
  <si>
    <t>Stredná odborná škola polytechnická</t>
  </si>
  <si>
    <t>Ul. SNP 2</t>
  </si>
  <si>
    <t>T. Vansovej 2</t>
  </si>
  <si>
    <t>Stredná odborná škola gastronómie a služieb</t>
  </si>
  <si>
    <t>Hviezdoslavova 55</t>
  </si>
  <si>
    <t>Stredná odborná škola technická - Müszaki  Szakközépiskola</t>
  </si>
  <si>
    <t>Bratislavská cesta 10</t>
  </si>
  <si>
    <t>Stredná odborná škola techniky a mechanizácie -   Mőszaki és Gépesitési  Szakközépiskola</t>
  </si>
  <si>
    <t>1. mája 1</t>
  </si>
  <si>
    <t>Pod amfiteátrom 7</t>
  </si>
  <si>
    <t>Stredná odborná škola technická</t>
  </si>
  <si>
    <t>Kozmálovská cesta 9</t>
  </si>
  <si>
    <t>Stredná odborná škola gastronómie a cestovného ruchu</t>
  </si>
  <si>
    <t>Levická 40</t>
  </si>
  <si>
    <t xml:space="preserve">Stredná odborná škola stavebná </t>
  </si>
  <si>
    <t>Nábrežie mládeže 1</t>
  </si>
  <si>
    <t>Stredná odborná škola potravinárska</t>
  </si>
  <si>
    <t>Cabajská 6</t>
  </si>
  <si>
    <t>Ul. 1. mája 500</t>
  </si>
  <si>
    <t>Nitrianska 61</t>
  </si>
  <si>
    <t>Krušovská 2091</t>
  </si>
  <si>
    <t>Ul. 1. mája 22</t>
  </si>
  <si>
    <t>Rozpočet 2023(v €)</t>
  </si>
  <si>
    <t>Rozpis rozpočtu na rok 2023</t>
  </si>
  <si>
    <t xml:space="preserve">           Rozpis rozpočtu na rok  2023</t>
  </si>
  <si>
    <t xml:space="preserve">610 - Mzdy a platy             </t>
  </si>
  <si>
    <t>620- Odvody a poistné</t>
  </si>
  <si>
    <t>Rozpočet normat. fin. prostriedkov na rok 2022</t>
  </si>
  <si>
    <t>SPOLU</t>
  </si>
  <si>
    <t>Súkr.škola umeleckého priemyslu</t>
  </si>
  <si>
    <t>Lehel Tóth</t>
  </si>
  <si>
    <t>Galanta</t>
  </si>
  <si>
    <t>Súkromné bilingválne gymnázium</t>
  </si>
  <si>
    <t>Hodská 387/10</t>
  </si>
  <si>
    <t>Bajč č. 251</t>
  </si>
  <si>
    <t>Hlavná č. 889</t>
  </si>
  <si>
    <t>č. 73</t>
  </si>
  <si>
    <t>Školská č. 332</t>
  </si>
  <si>
    <t>Školská ulica 89/7</t>
  </si>
  <si>
    <t>Ul. Práce 24</t>
  </si>
  <si>
    <t>Kravany nad Dunajom 143</t>
  </si>
  <si>
    <t>Hlavná 359</t>
  </si>
  <si>
    <t>Radvaň nad Dunajom č. 248</t>
  </si>
  <si>
    <t>Školská 31</t>
  </si>
  <si>
    <t>Horné Obdokovce 393</t>
  </si>
  <si>
    <t>Nitrianska Blatnica 3</t>
  </si>
  <si>
    <t>Hviezdoslavova 38</t>
  </si>
  <si>
    <t>Urmince 298</t>
  </si>
  <si>
    <r>
      <t>E</t>
    </r>
    <r>
      <rPr>
        <b/>
        <sz val="10"/>
        <rFont val="Calibri"/>
        <family val="2"/>
        <charset val="238"/>
      </rPr>
      <t>ötvösova ul. 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</si>
</sst>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#,##0"/>
    <numFmt numFmtId="165" formatCode="[$-41B]General"/>
    <numFmt numFmtId="166" formatCode="#,##0.00&quot; &quot;[$€-41B];[Red]&quot;-&quot;#,##0.00&quot; &quot;[$€-41B]"/>
  </numFmts>
  <fonts count="5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16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name val="Arial"/>
      <charset val="238"/>
    </font>
    <font>
      <b/>
      <sz val="11"/>
      <name val="Arial"/>
      <charset val="238"/>
    </font>
    <font>
      <b/>
      <sz val="11"/>
      <color indexed="16"/>
      <name val="Arial"/>
      <charset val="238"/>
    </font>
    <font>
      <sz val="11"/>
      <name val="Arial"/>
      <family val="2"/>
      <charset val="238"/>
    </font>
    <font>
      <b/>
      <sz val="16"/>
      <name val="Arial"/>
      <charset val="238"/>
    </font>
    <font>
      <b/>
      <sz val="12"/>
      <name val="Arial"/>
      <charset val="238"/>
    </font>
    <font>
      <b/>
      <sz val="10"/>
      <color indexed="18"/>
      <name val="Arial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2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name val="Cambria"/>
      <family val="1"/>
      <charset val="238"/>
      <scheme val="maj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Calibr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6" fillId="0" borderId="0"/>
    <xf numFmtId="0" fontId="5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11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2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13" fillId="0" borderId="0"/>
    <xf numFmtId="165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166" fontId="16" fillId="0" borderId="0"/>
    <xf numFmtId="0" fontId="8" fillId="0" borderId="0"/>
    <xf numFmtId="0" fontId="4" fillId="0" borderId="0"/>
    <xf numFmtId="0" fontId="4" fillId="0" borderId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6" fillId="31" borderId="0" applyNumberFormat="0" applyBorder="0" applyAlignment="0" applyProtection="0"/>
    <xf numFmtId="0" fontId="27" fillId="32" borderId="28" applyNumberFormat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30" fillId="0" borderId="31" applyNumberFormat="0" applyFill="0" applyAlignment="0" applyProtection="0"/>
    <xf numFmtId="0" fontId="30" fillId="0" borderId="0" applyNumberFormat="0" applyFill="0" applyBorder="0" applyAlignment="0" applyProtection="0"/>
    <xf numFmtId="0" fontId="31" fillId="33" borderId="0" applyNumberFormat="0" applyBorder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4" borderId="34" applyNumberFormat="0" applyAlignment="0" applyProtection="0"/>
    <xf numFmtId="0" fontId="37" fillId="35" borderId="34" applyNumberFormat="0" applyAlignment="0" applyProtection="0"/>
    <xf numFmtId="0" fontId="38" fillId="35" borderId="35" applyNumberFormat="0" applyAlignment="0" applyProtection="0"/>
    <xf numFmtId="0" fontId="39" fillId="0" borderId="0" applyNumberFormat="0" applyFill="0" applyBorder="0" applyAlignment="0" applyProtection="0"/>
    <xf numFmtId="0" fontId="40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40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8">
    <xf numFmtId="0" fontId="0" fillId="0" borderId="0" xfId="0"/>
    <xf numFmtId="0" fontId="8" fillId="15" borderId="2" xfId="1" applyFont="1" applyFill="1" applyBorder="1" applyAlignment="1">
      <alignment horizontal="center" vertical="center" textRotation="90" wrapText="1"/>
    </xf>
    <xf numFmtId="1" fontId="9" fillId="0" borderId="2" xfId="1" applyNumberFormat="1" applyFont="1" applyFill="1" applyBorder="1" applyAlignment="1">
      <alignment horizontal="center" vertical="center" textRotation="90" wrapText="1"/>
    </xf>
    <xf numFmtId="0" fontId="7" fillId="0" borderId="2" xfId="1" applyFont="1" applyBorder="1" applyAlignment="1">
      <alignment horizontal="center" vertical="center" textRotation="90" wrapText="1"/>
    </xf>
    <xf numFmtId="0" fontId="7" fillId="15" borderId="2" xfId="1" applyFont="1" applyFill="1" applyBorder="1" applyAlignment="1">
      <alignment horizontal="center" vertical="center" textRotation="90" wrapText="1"/>
    </xf>
    <xf numFmtId="3" fontId="10" fillId="16" borderId="2" xfId="0" applyNumberFormat="1" applyFont="1" applyFill="1" applyBorder="1" applyAlignment="1">
      <alignment horizontal="center" vertical="center" wrapText="1"/>
    </xf>
    <xf numFmtId="3" fontId="8" fillId="17" borderId="2" xfId="0" applyNumberFormat="1" applyFont="1" applyFill="1" applyBorder="1" applyAlignment="1">
      <alignment horizontal="center" vertical="center" wrapText="1"/>
    </xf>
    <xf numFmtId="0" fontId="5" fillId="0" borderId="2" xfId="2" applyFill="1" applyBorder="1"/>
    <xf numFmtId="0" fontId="0" fillId="0" borderId="2" xfId="0" applyFill="1" applyBorder="1"/>
    <xf numFmtId="0" fontId="0" fillId="0" borderId="2" xfId="0" applyBorder="1"/>
    <xf numFmtId="0" fontId="0" fillId="0" borderId="2" xfId="2" applyFont="1" applyFill="1" applyBorder="1"/>
    <xf numFmtId="3" fontId="0" fillId="0" borderId="2" xfId="0" applyNumberFormat="1" applyBorder="1"/>
    <xf numFmtId="3" fontId="8" fillId="19" borderId="2" xfId="0" applyNumberFormat="1" applyFont="1" applyFill="1" applyBorder="1"/>
    <xf numFmtId="0" fontId="8" fillId="19" borderId="2" xfId="0" applyFont="1" applyFill="1" applyBorder="1"/>
    <xf numFmtId="0" fontId="0" fillId="0" borderId="2" xfId="0" applyBorder="1" applyAlignment="1"/>
    <xf numFmtId="3" fontId="0" fillId="0" borderId="0" xfId="0" applyNumberFormat="1"/>
    <xf numFmtId="165" fontId="17" fillId="20" borderId="4" xfId="56" applyFont="1" applyFill="1" applyBorder="1"/>
    <xf numFmtId="164" fontId="17" fillId="20" borderId="4" xfId="56" applyNumberFormat="1" applyFont="1" applyFill="1" applyBorder="1"/>
    <xf numFmtId="165" fontId="17" fillId="20" borderId="5" xfId="56" applyFont="1" applyFill="1" applyBorder="1"/>
    <xf numFmtId="164" fontId="17" fillId="20" borderId="5" xfId="56" applyNumberFormat="1" applyFont="1" applyFill="1" applyBorder="1"/>
    <xf numFmtId="0" fontId="0" fillId="0" borderId="3" xfId="0" applyBorder="1" applyAlignment="1"/>
    <xf numFmtId="0" fontId="0" fillId="0" borderId="2" xfId="0" applyBorder="1" applyAlignment="1">
      <alignment horizontal="left"/>
    </xf>
    <xf numFmtId="0" fontId="8" fillId="0" borderId="0" xfId="30"/>
    <xf numFmtId="0" fontId="18" fillId="0" borderId="0" xfId="30" applyFont="1" applyAlignment="1">
      <alignment horizontal="center" vertical="center"/>
    </xf>
    <xf numFmtId="0" fontId="19" fillId="0" borderId="0" xfId="30" applyFont="1"/>
    <xf numFmtId="0" fontId="20" fillId="21" borderId="7" xfId="0" applyFont="1" applyFill="1" applyBorder="1" applyAlignment="1">
      <alignment horizontal="center" vertical="center" wrapText="1"/>
    </xf>
    <xf numFmtId="0" fontId="20" fillId="21" borderId="8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9" fillId="0" borderId="10" xfId="30" applyFont="1" applyFill="1" applyBorder="1"/>
    <xf numFmtId="1" fontId="9" fillId="0" borderId="11" xfId="61" applyNumberFormat="1" applyFont="1" applyFill="1" applyBorder="1"/>
    <xf numFmtId="0" fontId="9" fillId="0" borderId="11" xfId="30" applyFont="1" applyFill="1" applyBorder="1"/>
    <xf numFmtId="0" fontId="9" fillId="0" borderId="12" xfId="30" applyFont="1" applyBorder="1" applyAlignment="1">
      <alignment horizontal="center"/>
    </xf>
    <xf numFmtId="3" fontId="9" fillId="22" borderId="13" xfId="30" applyNumberFormat="1" applyFont="1" applyFill="1" applyBorder="1" applyAlignment="1">
      <alignment horizontal="right"/>
    </xf>
    <xf numFmtId="3" fontId="8" fillId="22" borderId="14" xfId="30" applyNumberFormat="1" applyFont="1" applyFill="1" applyBorder="1" applyAlignment="1"/>
    <xf numFmtId="3" fontId="8" fillId="22" borderId="11" xfId="30" applyNumberFormat="1" applyFont="1" applyFill="1" applyBorder="1" applyAlignment="1"/>
    <xf numFmtId="3" fontId="8" fillId="22" borderId="12" xfId="30" applyNumberFormat="1" applyFont="1" applyFill="1" applyBorder="1" applyAlignment="1"/>
    <xf numFmtId="0" fontId="8" fillId="0" borderId="15" xfId="0" applyFont="1" applyBorder="1"/>
    <xf numFmtId="1" fontId="9" fillId="0" borderId="2" xfId="61" applyNumberFormat="1" applyFont="1" applyFill="1" applyBorder="1"/>
    <xf numFmtId="0" fontId="9" fillId="0" borderId="2" xfId="30" applyFont="1" applyFill="1" applyBorder="1"/>
    <xf numFmtId="0" fontId="9" fillId="0" borderId="3" xfId="30" applyFont="1" applyBorder="1" applyAlignment="1">
      <alignment horizontal="center"/>
    </xf>
    <xf numFmtId="3" fontId="9" fillId="22" borderId="16" xfId="30" applyNumberFormat="1" applyFont="1" applyFill="1" applyBorder="1" applyAlignment="1">
      <alignment horizontal="right"/>
    </xf>
    <xf numFmtId="3" fontId="8" fillId="22" borderId="17" xfId="30" applyNumberFormat="1" applyFont="1" applyFill="1" applyBorder="1" applyAlignment="1"/>
    <xf numFmtId="3" fontId="8" fillId="22" borderId="2" xfId="30" applyNumberFormat="1" applyFont="1" applyFill="1" applyBorder="1" applyAlignment="1"/>
    <xf numFmtId="3" fontId="8" fillId="22" borderId="3" xfId="30" applyNumberFormat="1" applyFont="1" applyFill="1" applyBorder="1" applyAlignment="1"/>
    <xf numFmtId="0" fontId="8" fillId="0" borderId="0" xfId="0" applyFont="1"/>
    <xf numFmtId="0" fontId="22" fillId="0" borderId="2" xfId="30" applyFont="1" applyFill="1" applyBorder="1"/>
    <xf numFmtId="3" fontId="8" fillId="23" borderId="17" xfId="0" applyNumberFormat="1" applyFont="1" applyFill="1" applyBorder="1" applyAlignment="1">
      <alignment vertical="center"/>
    </xf>
    <xf numFmtId="3" fontId="8" fillId="23" borderId="2" xfId="0" applyNumberFormat="1" applyFont="1" applyFill="1" applyBorder="1" applyAlignment="1">
      <alignment vertical="center"/>
    </xf>
    <xf numFmtId="3" fontId="8" fillId="23" borderId="3" xfId="0" applyNumberFormat="1" applyFont="1" applyFill="1" applyBorder="1" applyAlignment="1">
      <alignment vertical="center"/>
    </xf>
    <xf numFmtId="0" fontId="23" fillId="23" borderId="0" xfId="0" applyFont="1" applyFill="1" applyBorder="1" applyAlignment="1">
      <alignment horizontal="center" vertical="center"/>
    </xf>
    <xf numFmtId="0" fontId="9" fillId="19" borderId="20" xfId="0" applyFont="1" applyFill="1" applyBorder="1" applyAlignment="1">
      <alignment horizontal="center"/>
    </xf>
    <xf numFmtId="3" fontId="17" fillId="0" borderId="17" xfId="62" applyNumberFormat="1" applyFont="1" applyBorder="1" applyAlignment="1"/>
    <xf numFmtId="3" fontId="17" fillId="0" borderId="2" xfId="62" applyNumberFormat="1" applyFont="1" applyBorder="1" applyAlignment="1"/>
    <xf numFmtId="3" fontId="8" fillId="0" borderId="3" xfId="62" applyNumberFormat="1" applyFont="1" applyBorder="1" applyAlignment="1"/>
    <xf numFmtId="0" fontId="9" fillId="19" borderId="3" xfId="0" applyFont="1" applyFill="1" applyBorder="1" applyAlignment="1">
      <alignment horizontal="center"/>
    </xf>
    <xf numFmtId="0" fontId="9" fillId="22" borderId="21" xfId="63" applyFont="1" applyFill="1" applyBorder="1" applyAlignment="1">
      <alignment horizontal="left"/>
    </xf>
    <xf numFmtId="0" fontId="9" fillId="19" borderId="19" xfId="0" applyFont="1" applyFill="1" applyBorder="1" applyAlignment="1">
      <alignment horizontal="center"/>
    </xf>
    <xf numFmtId="3" fontId="8" fillId="0" borderId="17" xfId="62" applyNumberFormat="1" applyFont="1" applyBorder="1" applyAlignment="1"/>
    <xf numFmtId="3" fontId="8" fillId="0" borderId="2" xfId="62" applyNumberFormat="1" applyFont="1" applyBorder="1" applyAlignment="1"/>
    <xf numFmtId="0" fontId="9" fillId="22" borderId="2" xfId="63" applyFont="1" applyFill="1" applyBorder="1" applyAlignment="1">
      <alignment horizontal="left"/>
    </xf>
    <xf numFmtId="3" fontId="8" fillId="0" borderId="2" xfId="62" applyNumberFormat="1" applyFont="1" applyFill="1" applyBorder="1" applyAlignment="1"/>
    <xf numFmtId="0" fontId="9" fillId="0" borderId="20" xfId="30" applyFont="1" applyBorder="1" applyAlignment="1">
      <alignment horizontal="center"/>
    </xf>
    <xf numFmtId="3" fontId="8" fillId="22" borderId="22" xfId="30" applyNumberFormat="1" applyFont="1" applyFill="1" applyBorder="1" applyAlignment="1"/>
    <xf numFmtId="3" fontId="8" fillId="22" borderId="21" xfId="30" applyNumberFormat="1" applyFont="1" applyFill="1" applyBorder="1" applyAlignment="1"/>
    <xf numFmtId="3" fontId="8" fillId="22" borderId="20" xfId="30" applyNumberFormat="1" applyFont="1" applyFill="1" applyBorder="1" applyAlignment="1"/>
    <xf numFmtId="3" fontId="8" fillId="22" borderId="16" xfId="30" applyNumberFormat="1" applyFont="1" applyFill="1" applyBorder="1" applyAlignment="1"/>
    <xf numFmtId="0" fontId="9" fillId="24" borderId="25" xfId="30" applyFont="1" applyFill="1" applyBorder="1"/>
    <xf numFmtId="0" fontId="8" fillId="22" borderId="7" xfId="30" applyFill="1" applyBorder="1"/>
    <xf numFmtId="0" fontId="8" fillId="24" borderId="7" xfId="30" applyFill="1" applyBorder="1"/>
    <xf numFmtId="0" fontId="8" fillId="24" borderId="7" xfId="30" applyFill="1" applyBorder="1" applyAlignment="1">
      <alignment horizontal="left"/>
    </xf>
    <xf numFmtId="3" fontId="24" fillId="24" borderId="26" xfId="30" applyNumberFormat="1" applyFont="1" applyFill="1" applyBorder="1" applyAlignment="1">
      <alignment horizontal="center"/>
    </xf>
    <xf numFmtId="3" fontId="24" fillId="24" borderId="7" xfId="30" applyNumberFormat="1" applyFont="1" applyFill="1" applyBorder="1" applyAlignment="1">
      <alignment horizontal="center"/>
    </xf>
    <xf numFmtId="3" fontId="24" fillId="24" borderId="27" xfId="30" applyNumberFormat="1" applyFont="1" applyFill="1" applyBorder="1" applyAlignment="1">
      <alignment horizontal="center"/>
    </xf>
    <xf numFmtId="0" fontId="24" fillId="24" borderId="7" xfId="30" applyFont="1" applyFill="1" applyBorder="1" applyAlignment="1">
      <alignment horizontal="right"/>
    </xf>
    <xf numFmtId="3" fontId="24" fillId="22" borderId="0" xfId="30" applyNumberFormat="1" applyFont="1" applyFill="1" applyBorder="1" applyAlignment="1">
      <alignment horizontal="left"/>
    </xf>
    <xf numFmtId="3" fontId="24" fillId="22" borderId="0" xfId="30" applyNumberFormat="1" applyFont="1" applyFill="1" applyBorder="1" applyAlignment="1">
      <alignment horizontal="center"/>
    </xf>
    <xf numFmtId="0" fontId="8" fillId="0" borderId="2" xfId="0" applyFont="1" applyFill="1" applyBorder="1"/>
    <xf numFmtId="0" fontId="9" fillId="0" borderId="2" xfId="0" applyFont="1" applyFill="1" applyBorder="1"/>
    <xf numFmtId="0" fontId="9" fillId="0" borderId="2" xfId="0" applyFont="1" applyBorder="1"/>
    <xf numFmtId="0" fontId="9" fillId="0" borderId="0" xfId="0" applyFont="1"/>
    <xf numFmtId="3" fontId="9" fillId="18" borderId="2" xfId="0" applyNumberFormat="1" applyFont="1" applyFill="1" applyBorder="1"/>
    <xf numFmtId="3" fontId="9" fillId="18" borderId="3" xfId="0" applyNumberFormat="1" applyFont="1" applyFill="1" applyBorder="1"/>
    <xf numFmtId="3" fontId="9" fillId="18" borderId="6" xfId="0" applyNumberFormat="1" applyFont="1" applyFill="1" applyBorder="1" applyAlignment="1">
      <alignment vertical="center"/>
    </xf>
    <xf numFmtId="3" fontId="9" fillId="0" borderId="0" xfId="0" applyNumberFormat="1" applyFont="1"/>
    <xf numFmtId="0" fontId="41" fillId="0" borderId="0" xfId="0" applyFont="1"/>
    <xf numFmtId="0" fontId="4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42" fillId="0" borderId="0" xfId="0" applyFont="1"/>
    <xf numFmtId="0" fontId="43" fillId="21" borderId="7" xfId="0" applyFont="1" applyFill="1" applyBorder="1" applyAlignment="1">
      <alignment horizontal="center" vertical="center" wrapText="1"/>
    </xf>
    <xf numFmtId="0" fontId="43" fillId="21" borderId="8" xfId="0" applyFont="1" applyFill="1" applyBorder="1" applyAlignment="1">
      <alignment horizontal="center" vertical="center" wrapText="1"/>
    </xf>
    <xf numFmtId="0" fontId="42" fillId="19" borderId="0" xfId="0" applyFont="1" applyFill="1"/>
    <xf numFmtId="0" fontId="44" fillId="0" borderId="0" xfId="0" applyFont="1"/>
    <xf numFmtId="0" fontId="9" fillId="22" borderId="37" xfId="30" applyFont="1" applyFill="1" applyBorder="1"/>
    <xf numFmtId="0" fontId="9" fillId="22" borderId="21" xfId="30" applyFont="1" applyFill="1" applyBorder="1"/>
    <xf numFmtId="0" fontId="9" fillId="22" borderId="20" xfId="30" applyFont="1" applyFill="1" applyBorder="1"/>
    <xf numFmtId="3" fontId="24" fillId="21" borderId="15" xfId="30" applyNumberFormat="1" applyFont="1" applyFill="1" applyBorder="1"/>
    <xf numFmtId="3" fontId="23" fillId="22" borderId="22" xfId="30" applyNumberFormat="1" applyFont="1" applyFill="1" applyBorder="1"/>
    <xf numFmtId="3" fontId="23" fillId="22" borderId="21" xfId="30" applyNumberFormat="1" applyFont="1" applyFill="1" applyBorder="1"/>
    <xf numFmtId="3" fontId="23" fillId="22" borderId="38" xfId="30" applyNumberFormat="1" applyFont="1" applyFill="1" applyBorder="1"/>
    <xf numFmtId="1" fontId="44" fillId="0" borderId="0" xfId="0" applyNumberFormat="1" applyFont="1"/>
    <xf numFmtId="0" fontId="9" fillId="22" borderId="10" xfId="30" applyFont="1" applyFill="1" applyBorder="1"/>
    <xf numFmtId="0" fontId="9" fillId="22" borderId="2" xfId="30" applyFont="1" applyFill="1" applyBorder="1"/>
    <xf numFmtId="0" fontId="9" fillId="22" borderId="3" xfId="30" applyFont="1" applyFill="1" applyBorder="1"/>
    <xf numFmtId="3" fontId="23" fillId="22" borderId="17" xfId="30" applyNumberFormat="1" applyFont="1" applyFill="1" applyBorder="1"/>
    <xf numFmtId="3" fontId="23" fillId="22" borderId="2" xfId="30" applyNumberFormat="1" applyFont="1" applyFill="1" applyBorder="1"/>
    <xf numFmtId="3" fontId="23" fillId="22" borderId="39" xfId="30" applyNumberFormat="1" applyFont="1" applyFill="1" applyBorder="1"/>
    <xf numFmtId="0" fontId="44" fillId="19" borderId="0" xfId="0" applyFont="1" applyFill="1"/>
    <xf numFmtId="3" fontId="44" fillId="22" borderId="0" xfId="0" applyNumberFormat="1" applyFont="1" applyFill="1"/>
    <xf numFmtId="0" fontId="9" fillId="22" borderId="40" xfId="30" applyFont="1" applyFill="1" applyBorder="1"/>
    <xf numFmtId="0" fontId="9" fillId="22" borderId="6" xfId="30" applyFont="1" applyFill="1" applyBorder="1"/>
    <xf numFmtId="0" fontId="9" fillId="22" borderId="19" xfId="30" applyFont="1" applyFill="1" applyBorder="1"/>
    <xf numFmtId="3" fontId="23" fillId="22" borderId="18" xfId="30" applyNumberFormat="1" applyFont="1" applyFill="1" applyBorder="1"/>
    <xf numFmtId="3" fontId="23" fillId="22" borderId="6" xfId="30" applyNumberFormat="1" applyFont="1" applyFill="1" applyBorder="1"/>
    <xf numFmtId="3" fontId="23" fillId="22" borderId="41" xfId="30" applyNumberFormat="1" applyFont="1" applyFill="1" applyBorder="1"/>
    <xf numFmtId="0" fontId="19" fillId="41" borderId="27" xfId="0" applyFont="1" applyFill="1" applyBorder="1"/>
    <xf numFmtId="0" fontId="44" fillId="41" borderId="36" xfId="0" applyFont="1" applyFill="1" applyBorder="1"/>
    <xf numFmtId="0" fontId="44" fillId="41" borderId="36" xfId="0" applyFont="1" applyFill="1" applyBorder="1" applyAlignment="1">
      <alignment horizontal="left" vertical="center" wrapText="1"/>
    </xf>
    <xf numFmtId="3" fontId="19" fillId="21" borderId="7" xfId="0" applyNumberFormat="1" applyFont="1" applyFill="1" applyBorder="1" applyAlignment="1">
      <alignment horizontal="center"/>
    </xf>
    <xf numFmtId="3" fontId="19" fillId="41" borderId="8" xfId="0" applyNumberFormat="1" applyFont="1" applyFill="1" applyBorder="1" applyAlignment="1">
      <alignment horizontal="center"/>
    </xf>
    <xf numFmtId="3" fontId="19" fillId="41" borderId="7" xfId="0" applyNumberFormat="1" applyFont="1" applyFill="1" applyBorder="1" applyAlignment="1">
      <alignment horizontal="center"/>
    </xf>
    <xf numFmtId="0" fontId="44" fillId="0" borderId="0" xfId="0" applyFont="1" applyAlignment="1">
      <alignment horizontal="left" vertical="center" wrapText="1"/>
    </xf>
    <xf numFmtId="0" fontId="9" fillId="22" borderId="11" xfId="30" applyFont="1" applyFill="1" applyBorder="1"/>
    <xf numFmtId="3" fontId="24" fillId="21" borderId="13" xfId="30" applyNumberFormat="1" applyFont="1" applyFill="1" applyBorder="1" applyAlignment="1">
      <alignment horizontal="center"/>
    </xf>
    <xf numFmtId="0" fontId="23" fillId="0" borderId="15" xfId="0" applyFont="1" applyBorder="1"/>
    <xf numFmtId="0" fontId="9" fillId="19" borderId="43" xfId="0" applyFont="1" applyFill="1" applyBorder="1" applyAlignment="1">
      <alignment horizontal="center"/>
    </xf>
    <xf numFmtId="0" fontId="9" fillId="22" borderId="23" xfId="30" applyFont="1" applyFill="1" applyBorder="1"/>
    <xf numFmtId="0" fontId="9" fillId="0" borderId="43" xfId="30" applyFont="1" applyBorder="1" applyAlignment="1">
      <alignment horizontal="center"/>
    </xf>
    <xf numFmtId="0" fontId="8" fillId="0" borderId="24" xfId="30" applyBorder="1"/>
    <xf numFmtId="0" fontId="9" fillId="21" borderId="10" xfId="30" applyFont="1" applyFill="1" applyBorder="1"/>
    <xf numFmtId="0" fontId="9" fillId="42" borderId="2" xfId="30" applyFont="1" applyFill="1" applyBorder="1"/>
    <xf numFmtId="0" fontId="9" fillId="0" borderId="2" xfId="30" applyFont="1" applyBorder="1" applyAlignment="1">
      <alignment horizontal="center"/>
    </xf>
    <xf numFmtId="0" fontId="49" fillId="0" borderId="0" xfId="0" applyFont="1"/>
    <xf numFmtId="0" fontId="20" fillId="21" borderId="7" xfId="0" applyFont="1" applyFill="1" applyBorder="1" applyAlignment="1">
      <alignment horizontal="left" vertical="center" wrapText="1"/>
    </xf>
    <xf numFmtId="0" fontId="20" fillId="21" borderId="27" xfId="0" applyFont="1" applyFill="1" applyBorder="1" applyAlignment="1">
      <alignment horizontal="center" vertical="center" wrapText="1"/>
    </xf>
    <xf numFmtId="0" fontId="20" fillId="21" borderId="36" xfId="0" applyFont="1" applyFill="1" applyBorder="1" applyAlignment="1">
      <alignment horizontal="center" vertical="center" wrapText="1"/>
    </xf>
    <xf numFmtId="0" fontId="49" fillId="19" borderId="0" xfId="0" applyFont="1" applyFill="1"/>
    <xf numFmtId="0" fontId="44" fillId="21" borderId="0" xfId="0" applyFont="1" applyFill="1"/>
    <xf numFmtId="0" fontId="50" fillId="19" borderId="21" xfId="30" applyFont="1" applyFill="1" applyBorder="1"/>
    <xf numFmtId="3" fontId="44" fillId="0" borderId="0" xfId="0" applyNumberFormat="1" applyFont="1"/>
    <xf numFmtId="0" fontId="0" fillId="0" borderId="24" xfId="0" applyBorder="1"/>
    <xf numFmtId="0" fontId="9" fillId="0" borderId="2" xfId="30" applyFont="1" applyBorder="1"/>
    <xf numFmtId="3" fontId="48" fillId="0" borderId="2" xfId="95" applyNumberFormat="1" applyFont="1" applyBorder="1"/>
    <xf numFmtId="3" fontId="23" fillId="0" borderId="3" xfId="95" applyNumberFormat="1" applyFont="1" applyBorder="1"/>
    <xf numFmtId="3" fontId="48" fillId="0" borderId="0" xfId="95" applyNumberFormat="1" applyFont="1"/>
    <xf numFmtId="0" fontId="9" fillId="0" borderId="10" xfId="30" applyFont="1" applyBorder="1"/>
    <xf numFmtId="3" fontId="23" fillId="0" borderId="2" xfId="95" applyNumberFormat="1" applyFont="1" applyBorder="1"/>
    <xf numFmtId="3" fontId="23" fillId="0" borderId="0" xfId="95" applyNumberFormat="1" applyFont="1"/>
    <xf numFmtId="0" fontId="9" fillId="0" borderId="19" xfId="0" applyFont="1" applyBorder="1" applyAlignment="1">
      <alignment horizontal="center"/>
    </xf>
    <xf numFmtId="0" fontId="9" fillId="0" borderId="6" xfId="30" applyFont="1" applyBorder="1"/>
    <xf numFmtId="3" fontId="23" fillId="22" borderId="3" xfId="30" applyNumberFormat="1" applyFont="1" applyFill="1" applyBorder="1"/>
    <xf numFmtId="0" fontId="23" fillId="22" borderId="2" xfId="30" applyFont="1" applyFill="1" applyBorder="1"/>
    <xf numFmtId="3" fontId="23" fillId="22" borderId="37" xfId="30" applyNumberFormat="1" applyFont="1" applyFill="1" applyBorder="1"/>
    <xf numFmtId="3" fontId="23" fillId="22" borderId="20" xfId="30" applyNumberFormat="1" applyFont="1" applyFill="1" applyBorder="1"/>
    <xf numFmtId="3" fontId="23" fillId="22" borderId="10" xfId="30" applyNumberFormat="1" applyFont="1" applyFill="1" applyBorder="1"/>
    <xf numFmtId="3" fontId="23" fillId="0" borderId="10" xfId="30" applyNumberFormat="1" applyFont="1" applyBorder="1"/>
    <xf numFmtId="3" fontId="23" fillId="0" borderId="2" xfId="30" applyNumberFormat="1" applyFont="1" applyBorder="1"/>
    <xf numFmtId="3" fontId="23" fillId="0" borderId="3" xfId="30" applyNumberFormat="1" applyFont="1" applyBorder="1"/>
    <xf numFmtId="3" fontId="23" fillId="22" borderId="16" xfId="30" applyNumberFormat="1" applyFont="1" applyFill="1" applyBorder="1"/>
    <xf numFmtId="0" fontId="9" fillId="0" borderId="44" xfId="30" applyFont="1" applyBorder="1"/>
    <xf numFmtId="0" fontId="9" fillId="0" borderId="23" xfId="30" applyFont="1" applyBorder="1"/>
    <xf numFmtId="3" fontId="24" fillId="22" borderId="0" xfId="30" applyNumberFormat="1" applyFont="1" applyFill="1" applyAlignment="1">
      <alignment horizontal="left"/>
    </xf>
    <xf numFmtId="3" fontId="24" fillId="22" borderId="0" xfId="30" applyNumberFormat="1" applyFont="1" applyFill="1" applyAlignment="1">
      <alignment horizontal="center"/>
    </xf>
    <xf numFmtId="3" fontId="24" fillId="22" borderId="0" xfId="30" applyNumberFormat="1" applyFont="1" applyFill="1"/>
    <xf numFmtId="0" fontId="9" fillId="0" borderId="37" xfId="30" applyFont="1" applyBorder="1"/>
    <xf numFmtId="0" fontId="9" fillId="0" borderId="3" xfId="30" applyFont="1" applyBorder="1"/>
    <xf numFmtId="3" fontId="23" fillId="0" borderId="17" xfId="30" applyNumberFormat="1" applyFont="1" applyBorder="1"/>
    <xf numFmtId="3" fontId="23" fillId="0" borderId="39" xfId="30" applyNumberFormat="1" applyFont="1" applyBorder="1"/>
    <xf numFmtId="3" fontId="24" fillId="0" borderId="0" xfId="30" applyNumberFormat="1" applyFont="1"/>
    <xf numFmtId="3" fontId="19" fillId="22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9" fillId="0" borderId="19" xfId="30" applyFont="1" applyBorder="1"/>
    <xf numFmtId="3" fontId="23" fillId="0" borderId="18" xfId="30" applyNumberFormat="1" applyFont="1" applyBorder="1"/>
    <xf numFmtId="3" fontId="23" fillId="0" borderId="6" xfId="30" applyNumberFormat="1" applyFont="1" applyBorder="1"/>
    <xf numFmtId="3" fontId="23" fillId="0" borderId="41" xfId="30" applyNumberFormat="1" applyFont="1" applyBorder="1"/>
    <xf numFmtId="3" fontId="19" fillId="22" borderId="0" xfId="0" applyNumberFormat="1" applyFont="1" applyFill="1" applyAlignment="1">
      <alignment horizontal="center"/>
    </xf>
    <xf numFmtId="0" fontId="18" fillId="19" borderId="0" xfId="0" applyFont="1" applyFill="1" applyAlignment="1">
      <alignment horizontal="center"/>
    </xf>
    <xf numFmtId="0" fontId="44" fillId="19" borderId="0" xfId="0" applyFont="1" applyFill="1" applyAlignment="1">
      <alignment horizontal="left" vertical="center" wrapText="1"/>
    </xf>
    <xf numFmtId="0" fontId="20" fillId="19" borderId="0" xfId="0" applyFont="1" applyFill="1" applyAlignment="1">
      <alignment horizontal="center" vertical="center" wrapText="1"/>
    </xf>
    <xf numFmtId="0" fontId="20" fillId="19" borderId="0" xfId="0" applyFont="1" applyFill="1" applyAlignment="1">
      <alignment horizontal="left" vertical="center" wrapText="1"/>
    </xf>
    <xf numFmtId="0" fontId="44" fillId="19" borderId="0" xfId="0" applyFont="1" applyFill="1" applyAlignment="1">
      <alignment horizontal="center" vertical="center" wrapText="1"/>
    </xf>
    <xf numFmtId="0" fontId="0" fillId="19" borderId="0" xfId="0" applyFill="1"/>
    <xf numFmtId="3" fontId="24" fillId="19" borderId="0" xfId="0" applyNumberFormat="1" applyFont="1" applyFill="1" applyAlignment="1">
      <alignment horizontal="center" vertical="center"/>
    </xf>
    <xf numFmtId="0" fontId="24" fillId="19" borderId="0" xfId="0" applyFont="1" applyFill="1" applyAlignment="1">
      <alignment horizontal="center" vertical="center"/>
    </xf>
    <xf numFmtId="0" fontId="24" fillId="19" borderId="0" xfId="0" applyFont="1" applyFill="1"/>
    <xf numFmtId="3" fontId="24" fillId="19" borderId="0" xfId="0" applyNumberFormat="1" applyFont="1" applyFill="1"/>
    <xf numFmtId="0" fontId="23" fillId="19" borderId="0" xfId="0" applyFont="1" applyFill="1"/>
    <xf numFmtId="3" fontId="19" fillId="19" borderId="0" xfId="0" applyNumberFormat="1" applyFont="1" applyFill="1"/>
    <xf numFmtId="0" fontId="19" fillId="19" borderId="0" xfId="0" applyFont="1" applyFill="1"/>
    <xf numFmtId="0" fontId="51" fillId="21" borderId="45" xfId="96" applyFont="1" applyFill="1" applyBorder="1" applyAlignment="1">
      <alignment horizontal="center" textRotation="90" wrapText="1"/>
    </xf>
    <xf numFmtId="3" fontId="7" fillId="0" borderId="45" xfId="96" applyNumberFormat="1" applyFont="1" applyBorder="1"/>
    <xf numFmtId="0" fontId="54" fillId="0" borderId="7" xfId="96" applyFont="1" applyBorder="1"/>
    <xf numFmtId="0" fontId="54" fillId="21" borderId="8" xfId="96" applyFont="1" applyFill="1" applyBorder="1" applyAlignment="1">
      <alignment vertical="center" wrapText="1"/>
    </xf>
    <xf numFmtId="3" fontId="7" fillId="21" borderId="7" xfId="96" applyNumberFormat="1" applyFont="1" applyFill="1" applyBorder="1"/>
    <xf numFmtId="3" fontId="7" fillId="0" borderId="7" xfId="96" applyNumberFormat="1" applyFont="1" applyBorder="1"/>
    <xf numFmtId="0" fontId="9" fillId="0" borderId="42" xfId="30" applyFont="1" applyBorder="1"/>
    <xf numFmtId="0" fontId="9" fillId="0" borderId="11" xfId="30" applyFont="1" applyBorder="1"/>
    <xf numFmtId="0" fontId="23" fillId="23" borderId="0" xfId="0" applyFont="1" applyFill="1" applyAlignment="1">
      <alignment horizontal="center" vertical="center"/>
    </xf>
    <xf numFmtId="3" fontId="24" fillId="21" borderId="13" xfId="30" applyNumberFormat="1" applyFont="1" applyFill="1" applyBorder="1"/>
    <xf numFmtId="0" fontId="19" fillId="41" borderId="46" xfId="0" applyFont="1" applyFill="1" applyBorder="1"/>
    <xf numFmtId="0" fontId="44" fillId="41" borderId="47" xfId="0" applyFont="1" applyFill="1" applyBorder="1"/>
    <xf numFmtId="0" fontId="44" fillId="41" borderId="47" xfId="0" applyFont="1" applyFill="1" applyBorder="1" applyAlignment="1">
      <alignment horizontal="left" vertical="center" wrapText="1"/>
    </xf>
    <xf numFmtId="3" fontId="19" fillId="21" borderId="26" xfId="0" applyNumberFormat="1" applyFont="1" applyFill="1" applyBorder="1" applyAlignment="1">
      <alignment horizontal="center"/>
    </xf>
    <xf numFmtId="3" fontId="19" fillId="41" borderId="48" xfId="0" applyNumberFormat="1" applyFont="1" applyFill="1" applyBorder="1" applyAlignment="1">
      <alignment horizontal="center"/>
    </xf>
    <xf numFmtId="3" fontId="19" fillId="41" borderId="26" xfId="0" applyNumberFormat="1" applyFont="1" applyFill="1" applyBorder="1" applyAlignment="1">
      <alignment horizontal="center"/>
    </xf>
    <xf numFmtId="0" fontId="45" fillId="19" borderId="0" xfId="0" applyFont="1" applyFill="1" applyAlignment="1">
      <alignment horizontal="center"/>
    </xf>
    <xf numFmtId="0" fontId="41" fillId="19" borderId="0" xfId="0" applyFont="1" applyFill="1"/>
    <xf numFmtId="0" fontId="41" fillId="19" borderId="0" xfId="0" applyFont="1" applyFill="1" applyAlignment="1">
      <alignment horizontal="left" vertical="center" wrapText="1"/>
    </xf>
    <xf numFmtId="0" fontId="43" fillId="19" borderId="0" xfId="0" applyFont="1" applyFill="1" applyAlignment="1">
      <alignment horizontal="center" vertical="center" wrapText="1"/>
    </xf>
    <xf numFmtId="0" fontId="43" fillId="19" borderId="0" xfId="0" applyFont="1" applyFill="1" applyAlignment="1">
      <alignment horizontal="left" vertical="center" wrapText="1"/>
    </xf>
    <xf numFmtId="3" fontId="46" fillId="19" borderId="0" xfId="0" applyNumberFormat="1" applyFont="1" applyFill="1" applyAlignment="1">
      <alignment horizontal="center" vertical="center"/>
    </xf>
    <xf numFmtId="0" fontId="46" fillId="19" borderId="0" xfId="0" applyFont="1" applyFill="1" applyAlignment="1">
      <alignment horizontal="center" vertical="center"/>
    </xf>
    <xf numFmtId="3" fontId="8" fillId="22" borderId="18" xfId="30" applyNumberFormat="1" applyFont="1" applyFill="1" applyBorder="1" applyAlignment="1"/>
    <xf numFmtId="3" fontId="8" fillId="22" borderId="6" xfId="30" applyNumberFormat="1" applyFont="1" applyFill="1" applyBorder="1" applyAlignment="1"/>
    <xf numFmtId="3" fontId="8" fillId="22" borderId="19" xfId="30" applyNumberFormat="1" applyFont="1" applyFill="1" applyBorder="1" applyAlignment="1"/>
    <xf numFmtId="0" fontId="9" fillId="22" borderId="23" xfId="63" applyFont="1" applyFill="1" applyBorder="1" applyAlignment="1">
      <alignment horizontal="left"/>
    </xf>
    <xf numFmtId="3" fontId="9" fillId="22" borderId="24" xfId="30" applyNumberFormat="1" applyFont="1" applyFill="1" applyBorder="1" applyAlignment="1">
      <alignment horizontal="right"/>
    </xf>
    <xf numFmtId="0" fontId="20" fillId="21" borderId="45" xfId="0" applyFont="1" applyFill="1" applyBorder="1" applyAlignment="1">
      <alignment horizontal="center" vertical="center" wrapText="1"/>
    </xf>
    <xf numFmtId="0" fontId="51" fillId="21" borderId="45" xfId="96" applyFont="1" applyFill="1" applyBorder="1" applyAlignment="1">
      <alignment horizontal="center" vertical="center" textRotation="90" wrapText="1"/>
    </xf>
    <xf numFmtId="0" fontId="51" fillId="21" borderId="9" xfId="96" applyFont="1" applyFill="1" applyBorder="1" applyAlignment="1">
      <alignment horizontal="center" vertical="center" textRotation="90" wrapText="1"/>
    </xf>
    <xf numFmtId="0" fontId="52" fillId="0" borderId="2" xfId="0" applyFont="1" applyBorder="1"/>
    <xf numFmtId="0" fontId="53" fillId="0" borderId="2" xfId="96" applyFont="1" applyBorder="1" applyAlignment="1">
      <alignment wrapText="1"/>
    </xf>
    <xf numFmtId="3" fontId="1" fillId="0" borderId="2" xfId="96" applyNumberFormat="1" applyBorder="1"/>
    <xf numFmtId="3" fontId="24" fillId="21" borderId="16" xfId="30" applyNumberFormat="1" applyFont="1" applyFill="1" applyBorder="1"/>
    <xf numFmtId="3" fontId="49" fillId="21" borderId="13" xfId="30" applyNumberFormat="1" applyFont="1" applyFill="1" applyBorder="1" applyAlignment="1">
      <alignment horizontal="center"/>
    </xf>
    <xf numFmtId="3" fontId="44" fillId="22" borderId="42" xfId="30" applyNumberFormat="1" applyFont="1" applyFill="1" applyBorder="1"/>
    <xf numFmtId="3" fontId="44" fillId="22" borderId="11" xfId="30" applyNumberFormat="1" applyFont="1" applyFill="1" applyBorder="1"/>
    <xf numFmtId="3" fontId="44" fillId="22" borderId="10" xfId="30" applyNumberFormat="1" applyFont="1" applyFill="1" applyBorder="1"/>
    <xf numFmtId="3" fontId="44" fillId="22" borderId="2" xfId="30" applyNumberFormat="1" applyFont="1" applyFill="1" applyBorder="1"/>
    <xf numFmtId="3" fontId="13" fillId="0" borderId="2" xfId="95" applyNumberFormat="1" applyFont="1" applyBorder="1"/>
    <xf numFmtId="3" fontId="44" fillId="0" borderId="2" xfId="95" applyNumberFormat="1" applyFont="1" applyBorder="1"/>
    <xf numFmtId="3" fontId="44" fillId="22" borderId="44" xfId="30" applyNumberFormat="1" applyFont="1" applyFill="1" applyBorder="1"/>
    <xf numFmtId="3" fontId="44" fillId="22" borderId="23" xfId="30" applyNumberFormat="1" applyFont="1" applyFill="1" applyBorder="1"/>
    <xf numFmtId="3" fontId="44" fillId="22" borderId="49" xfId="30" applyNumberFormat="1" applyFont="1" applyFill="1" applyBorder="1"/>
    <xf numFmtId="3" fontId="49" fillId="21" borderId="16" xfId="30" applyNumberFormat="1" applyFont="1" applyFill="1" applyBorder="1" applyAlignment="1">
      <alignment horizontal="center"/>
    </xf>
    <xf numFmtId="3" fontId="44" fillId="22" borderId="39" xfId="30" applyNumberFormat="1" applyFont="1" applyFill="1" applyBorder="1"/>
    <xf numFmtId="3" fontId="44" fillId="0" borderId="39" xfId="95" applyNumberFormat="1" applyFont="1" applyBorder="1"/>
    <xf numFmtId="3" fontId="49" fillId="21" borderId="24" xfId="30" applyNumberFormat="1" applyFont="1" applyFill="1" applyBorder="1" applyAlignment="1">
      <alignment horizontal="center"/>
    </xf>
    <xf numFmtId="3" fontId="44" fillId="22" borderId="50" xfId="30" applyNumberFormat="1" applyFont="1" applyFill="1" applyBorder="1"/>
  </cellXfs>
  <cellStyles count="97">
    <cellStyle name="20 % - zvýraznenie1 2" xfId="3" xr:uid="{00000000-0005-0000-0000-000000000000}"/>
    <cellStyle name="20 % - zvýraznenie1 3" xfId="4" xr:uid="{00000000-0005-0000-0000-000001000000}"/>
    <cellStyle name="20 % - zvýraznenie2 2" xfId="5" xr:uid="{00000000-0005-0000-0000-000002000000}"/>
    <cellStyle name="20 % - zvýraznenie2 3" xfId="6" xr:uid="{00000000-0005-0000-0000-000003000000}"/>
    <cellStyle name="20 % - zvýraznenie3 2" xfId="7" xr:uid="{00000000-0005-0000-0000-000004000000}"/>
    <cellStyle name="20 % - zvýraznenie3 3" xfId="8" xr:uid="{00000000-0005-0000-0000-000005000000}"/>
    <cellStyle name="20 % - zvýraznenie4 2" xfId="9" xr:uid="{00000000-0005-0000-0000-000006000000}"/>
    <cellStyle name="20 % - zvýraznenie4 3" xfId="10" xr:uid="{00000000-0005-0000-0000-000007000000}"/>
    <cellStyle name="20 % - zvýraznenie5 2" xfId="11" xr:uid="{00000000-0005-0000-0000-000008000000}"/>
    <cellStyle name="20 % - zvýraznenie5 3" xfId="12" xr:uid="{00000000-0005-0000-0000-000009000000}"/>
    <cellStyle name="20 % - zvýraznenie6 2" xfId="13" xr:uid="{00000000-0005-0000-0000-00000A000000}"/>
    <cellStyle name="20 % - zvýraznenie6 3" xfId="14" xr:uid="{00000000-0005-0000-0000-00000B000000}"/>
    <cellStyle name="40 % - zvýraznenie1 2" xfId="15" xr:uid="{00000000-0005-0000-0000-00000C000000}"/>
    <cellStyle name="40 % - zvýraznenie1 3" xfId="16" xr:uid="{00000000-0005-0000-0000-00000D000000}"/>
    <cellStyle name="40 % - zvýraznenie2 2" xfId="17" xr:uid="{00000000-0005-0000-0000-00000E000000}"/>
    <cellStyle name="40 % - zvýraznenie2 3" xfId="18" xr:uid="{00000000-0005-0000-0000-00000F000000}"/>
    <cellStyle name="40 % - zvýraznenie3 2" xfId="19" xr:uid="{00000000-0005-0000-0000-000010000000}"/>
    <cellStyle name="40 % - zvýraznenie3 3" xfId="20" xr:uid="{00000000-0005-0000-0000-000011000000}"/>
    <cellStyle name="40 % - zvýraznenie4 2" xfId="21" xr:uid="{00000000-0005-0000-0000-000012000000}"/>
    <cellStyle name="40 % - zvýraznenie4 3" xfId="22" xr:uid="{00000000-0005-0000-0000-000013000000}"/>
    <cellStyle name="40 % - zvýraznenie5 2" xfId="23" xr:uid="{00000000-0005-0000-0000-000014000000}"/>
    <cellStyle name="40 % - zvýraznenie5 3" xfId="24" xr:uid="{00000000-0005-0000-0000-000015000000}"/>
    <cellStyle name="40 % - zvýraznenie6 2" xfId="25" xr:uid="{00000000-0005-0000-0000-000016000000}"/>
    <cellStyle name="40 % - zvýraznenie6 3" xfId="26" xr:uid="{00000000-0005-0000-0000-000017000000}"/>
    <cellStyle name="60 % - zvýraznenie1 2" xfId="64" xr:uid="{00000000-0005-0000-0000-000018000000}"/>
    <cellStyle name="60 % - zvýraznenie2 2" xfId="65" xr:uid="{00000000-0005-0000-0000-000019000000}"/>
    <cellStyle name="60 % - zvýraznenie3 2" xfId="66" xr:uid="{00000000-0005-0000-0000-00001A000000}"/>
    <cellStyle name="60 % - zvýraznenie4 2" xfId="67" xr:uid="{00000000-0005-0000-0000-00001B000000}"/>
    <cellStyle name="60 % - zvýraznenie5 2" xfId="68" xr:uid="{00000000-0005-0000-0000-00001C000000}"/>
    <cellStyle name="60 % - zvýraznenie6 2" xfId="69" xr:uid="{00000000-0005-0000-0000-00001D000000}"/>
    <cellStyle name="Dobrá 2" xfId="70" xr:uid="{00000000-0005-0000-0000-00001E000000}"/>
    <cellStyle name="Excel Built-in Normal" xfId="56" xr:uid="{00000000-0005-0000-0000-00001F000000}"/>
    <cellStyle name="Heading" xfId="57" xr:uid="{00000000-0005-0000-0000-000020000000}"/>
    <cellStyle name="Heading1" xfId="58" xr:uid="{00000000-0005-0000-0000-000021000000}"/>
    <cellStyle name="Kontrolná bunka 2" xfId="71" xr:uid="{00000000-0005-0000-0000-000022000000}"/>
    <cellStyle name="Nadpis 1 2" xfId="72" xr:uid="{00000000-0005-0000-0000-000023000000}"/>
    <cellStyle name="Nadpis 2 2" xfId="73" xr:uid="{00000000-0005-0000-0000-000024000000}"/>
    <cellStyle name="Nadpis 3 2" xfId="74" xr:uid="{00000000-0005-0000-0000-000025000000}"/>
    <cellStyle name="Nadpis 4 2" xfId="75" xr:uid="{00000000-0005-0000-0000-000026000000}"/>
    <cellStyle name="Neutrálna 2" xfId="76" xr:uid="{00000000-0005-0000-0000-000027000000}"/>
    <cellStyle name="Normal_2006_vypocet_normativov7" xfId="27" xr:uid="{00000000-0005-0000-0000-000028000000}"/>
    <cellStyle name="Normálna" xfId="0" builtinId="0"/>
    <cellStyle name="Normálna 10" xfId="28" xr:uid="{00000000-0005-0000-0000-00002A000000}"/>
    <cellStyle name="Normálna 10 2" xfId="29" xr:uid="{00000000-0005-0000-0000-00002B000000}"/>
    <cellStyle name="Normálna 11" xfId="55" xr:uid="{00000000-0005-0000-0000-00002C000000}"/>
    <cellStyle name="Normálna 2" xfId="30" xr:uid="{00000000-0005-0000-0000-00002D000000}"/>
    <cellStyle name="Normálna 3" xfId="31" xr:uid="{00000000-0005-0000-0000-00002E000000}"/>
    <cellStyle name="Normálna 3 2" xfId="94" xr:uid="{00000000-0005-0000-0000-00002F000000}"/>
    <cellStyle name="Normálna 3 3" xfId="96" xr:uid="{50865185-7193-4491-9407-3EB8D7D61D4C}"/>
    <cellStyle name="Normálna 4" xfId="32" xr:uid="{00000000-0005-0000-0000-000030000000}"/>
    <cellStyle name="Normálna 4 2" xfId="33" xr:uid="{00000000-0005-0000-0000-000031000000}"/>
    <cellStyle name="Normálna 5" xfId="1" xr:uid="{00000000-0005-0000-0000-000032000000}"/>
    <cellStyle name="Normálna 5 2" xfId="34" xr:uid="{00000000-0005-0000-0000-000033000000}"/>
    <cellStyle name="Normálna 5 3" xfId="35" xr:uid="{00000000-0005-0000-0000-000034000000}"/>
    <cellStyle name="Normálna 5 4" xfId="36" xr:uid="{00000000-0005-0000-0000-000035000000}"/>
    <cellStyle name="Normálna 5 5" xfId="37" xr:uid="{00000000-0005-0000-0000-000036000000}"/>
    <cellStyle name="Normálna 6" xfId="2" xr:uid="{00000000-0005-0000-0000-000037000000}"/>
    <cellStyle name="Normálna 6 2" xfId="38" xr:uid="{00000000-0005-0000-0000-000038000000}"/>
    <cellStyle name="Normálna 6 3" xfId="39" xr:uid="{00000000-0005-0000-0000-000039000000}"/>
    <cellStyle name="Normálna 7" xfId="40" xr:uid="{00000000-0005-0000-0000-00003A000000}"/>
    <cellStyle name="Normálna 8" xfId="41" xr:uid="{00000000-0005-0000-0000-00003B000000}"/>
    <cellStyle name="Normálna 9" xfId="42" xr:uid="{00000000-0005-0000-0000-00003C000000}"/>
    <cellStyle name="Normálna 9 2" xfId="43" xr:uid="{00000000-0005-0000-0000-00003D000000}"/>
    <cellStyle name="normálne 2" xfId="44" xr:uid="{00000000-0005-0000-0000-00003E000000}"/>
    <cellStyle name="normálne 2 2" xfId="45" xr:uid="{00000000-0005-0000-0000-00003F000000}"/>
    <cellStyle name="normálne 2 2 2" xfId="46" xr:uid="{00000000-0005-0000-0000-000040000000}"/>
    <cellStyle name="normálne 2 2 3" xfId="47" xr:uid="{00000000-0005-0000-0000-000041000000}"/>
    <cellStyle name="Normálne 2 3" xfId="62" xr:uid="{00000000-0005-0000-0000-000042000000}"/>
    <cellStyle name="Normálne 2 4" xfId="92" xr:uid="{00000000-0005-0000-0000-000043000000}"/>
    <cellStyle name="Normálne 2 5" xfId="93" xr:uid="{00000000-0005-0000-0000-000044000000}"/>
    <cellStyle name="Normálne 2 6" xfId="95" xr:uid="{8B6F74B7-8E9F-4896-BBF3-A67148DEEAA1}"/>
    <cellStyle name="normálne 3" xfId="48" xr:uid="{00000000-0005-0000-0000-000045000000}"/>
    <cellStyle name="normálne 4" xfId="49" xr:uid="{00000000-0005-0000-0000-000046000000}"/>
    <cellStyle name="normálne 4 2" xfId="63" xr:uid="{00000000-0005-0000-0000-000047000000}"/>
    <cellStyle name="normálne_2005_vypocet_a_data_V9b" xfId="50" xr:uid="{00000000-0005-0000-0000-000048000000}"/>
    <cellStyle name="normálne_február_PK" xfId="61" xr:uid="{00000000-0005-0000-0000-000049000000}"/>
    <cellStyle name="normální_Návrh rozpisu rozpočtu na rok 2003" xfId="51" xr:uid="{00000000-0005-0000-0000-00004A000000}"/>
    <cellStyle name="Poznámka 2" xfId="52" xr:uid="{00000000-0005-0000-0000-00004B000000}"/>
    <cellStyle name="Poznámka 3" xfId="53" xr:uid="{00000000-0005-0000-0000-00004C000000}"/>
    <cellStyle name="Poznámka 4" xfId="54" xr:uid="{00000000-0005-0000-0000-00004D000000}"/>
    <cellStyle name="Prepojená bunka 2" xfId="77" xr:uid="{00000000-0005-0000-0000-00004E000000}"/>
    <cellStyle name="Result" xfId="59" xr:uid="{00000000-0005-0000-0000-00004F000000}"/>
    <cellStyle name="Result2" xfId="60" xr:uid="{00000000-0005-0000-0000-000050000000}"/>
    <cellStyle name="Spolu 2" xfId="78" xr:uid="{00000000-0005-0000-0000-000051000000}"/>
    <cellStyle name="Text upozornenia 2" xfId="79" xr:uid="{00000000-0005-0000-0000-000052000000}"/>
    <cellStyle name="Titul 2" xfId="80" xr:uid="{00000000-0005-0000-0000-000053000000}"/>
    <cellStyle name="Vstup 2" xfId="81" xr:uid="{00000000-0005-0000-0000-000054000000}"/>
    <cellStyle name="Výpočet 2" xfId="82" xr:uid="{00000000-0005-0000-0000-000055000000}"/>
    <cellStyle name="Výstup 2" xfId="83" xr:uid="{00000000-0005-0000-0000-000056000000}"/>
    <cellStyle name="Vysvetľujúci text 2" xfId="84" xr:uid="{00000000-0005-0000-0000-000057000000}"/>
    <cellStyle name="Zlá 2" xfId="85" xr:uid="{00000000-0005-0000-0000-000058000000}"/>
    <cellStyle name="Zvýraznenie1 2" xfId="86" xr:uid="{00000000-0005-0000-0000-000059000000}"/>
    <cellStyle name="Zvýraznenie2 2" xfId="87" xr:uid="{00000000-0005-0000-0000-00005A000000}"/>
    <cellStyle name="Zvýraznenie3 2" xfId="88" xr:uid="{00000000-0005-0000-0000-00005B000000}"/>
    <cellStyle name="Zvýraznenie4 2" xfId="89" xr:uid="{00000000-0005-0000-0000-00005C000000}"/>
    <cellStyle name="Zvýraznenie5 2" xfId="90" xr:uid="{00000000-0005-0000-0000-00005D000000}"/>
    <cellStyle name="Zvýraznenie6 2" xfId="91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barova_m/AppData/Local/Microsoft/Windows/Temporary%20Internet%20Files/Content.Outlook/KMA0TW8U/2017_NR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16-17"/>
      <sheetName val="data_17-18"/>
      <sheetName val="data_spolu"/>
      <sheetName val="DATA_poradne"/>
      <sheetName val="DATA_Stravovanie"/>
      <sheetName val="Rozpocet2017"/>
      <sheetName val="zam17"/>
    </sheetNames>
    <sheetDataSet>
      <sheetData sheetId="0">
        <row r="2">
          <cell r="G2">
            <v>0.08</v>
          </cell>
        </row>
        <row r="3">
          <cell r="G3">
            <v>0.25</v>
          </cell>
        </row>
        <row r="4">
          <cell r="G4">
            <v>1</v>
          </cell>
        </row>
        <row r="5">
          <cell r="G5">
            <v>-0.6</v>
          </cell>
        </row>
        <row r="6">
          <cell r="G6">
            <v>-0.9</v>
          </cell>
        </row>
        <row r="7">
          <cell r="G7">
            <v>-0.4</v>
          </cell>
        </row>
        <row r="8">
          <cell r="G8">
            <v>-0.2</v>
          </cell>
        </row>
        <row r="9">
          <cell r="G9">
            <v>-0.15</v>
          </cell>
        </row>
        <row r="10">
          <cell r="G10">
            <v>-0.35</v>
          </cell>
        </row>
        <row r="11">
          <cell r="G11">
            <v>0.1</v>
          </cell>
        </row>
        <row r="12">
          <cell r="G12">
            <v>1</v>
          </cell>
        </row>
        <row r="14">
          <cell r="G14">
            <v>0</v>
          </cell>
        </row>
        <row r="15">
          <cell r="G15">
            <v>0.28599999999999998</v>
          </cell>
        </row>
        <row r="16">
          <cell r="G16">
            <v>0.5</v>
          </cell>
        </row>
        <row r="17">
          <cell r="G17">
            <v>0.8</v>
          </cell>
        </row>
        <row r="18">
          <cell r="G18">
            <v>1.25</v>
          </cell>
        </row>
        <row r="19">
          <cell r="G19">
            <v>3.5</v>
          </cell>
        </row>
        <row r="20">
          <cell r="G20">
            <v>0.5</v>
          </cell>
        </row>
        <row r="21">
          <cell r="G21">
            <v>0.93</v>
          </cell>
        </row>
        <row r="22">
          <cell r="G22">
            <v>1.2649999999999999</v>
          </cell>
        </row>
        <row r="23">
          <cell r="G23">
            <v>1.71</v>
          </cell>
        </row>
        <row r="24">
          <cell r="G24">
            <v>2.39</v>
          </cell>
        </row>
        <row r="25">
          <cell r="G25">
            <v>5.79</v>
          </cell>
        </row>
        <row r="26">
          <cell r="G26">
            <v>0.7</v>
          </cell>
        </row>
        <row r="27">
          <cell r="G27">
            <v>1.2</v>
          </cell>
        </row>
        <row r="28">
          <cell r="G28">
            <v>1.7</v>
          </cell>
        </row>
        <row r="29">
          <cell r="G29">
            <v>0.08</v>
          </cell>
        </row>
        <row r="30">
          <cell r="G30">
            <v>4</v>
          </cell>
        </row>
        <row r="31">
          <cell r="G31">
            <v>-0.1</v>
          </cell>
        </row>
        <row r="32">
          <cell r="G32">
            <v>2</v>
          </cell>
        </row>
        <row r="33">
          <cell r="G33">
            <v>-0.7</v>
          </cell>
        </row>
        <row r="34">
          <cell r="G34">
            <v>1</v>
          </cell>
        </row>
        <row r="35">
          <cell r="G35">
            <v>-0.34</v>
          </cell>
        </row>
        <row r="36">
          <cell r="G36">
            <v>-0.48</v>
          </cell>
        </row>
        <row r="37">
          <cell r="G37">
            <v>-0.12</v>
          </cell>
        </row>
        <row r="38">
          <cell r="G38">
            <v>-0.6</v>
          </cell>
        </row>
        <row r="39">
          <cell r="G39">
            <v>-0.05</v>
          </cell>
        </row>
        <row r="40">
          <cell r="G40">
            <v>-0.15</v>
          </cell>
        </row>
        <row r="41">
          <cell r="G41">
            <v>-0.1</v>
          </cell>
        </row>
        <row r="42">
          <cell r="G42">
            <v>0.1</v>
          </cell>
        </row>
        <row r="45">
          <cell r="A45">
            <v>1</v>
          </cell>
          <cell r="C45" t="str">
            <v>Teplotné pásmo I.</v>
          </cell>
          <cell r="G45">
            <v>1</v>
          </cell>
        </row>
        <row r="46">
          <cell r="A46">
            <v>2</v>
          </cell>
          <cell r="C46" t="str">
            <v>Teplotné pásmo II.</v>
          </cell>
          <cell r="G46">
            <v>1.0569999999999999</v>
          </cell>
        </row>
        <row r="47">
          <cell r="A47">
            <v>3</v>
          </cell>
          <cell r="C47" t="str">
            <v>Teplotné pásmo III.</v>
          </cell>
          <cell r="G47">
            <v>1.1140000000000001</v>
          </cell>
        </row>
        <row r="48">
          <cell r="A48">
            <v>4</v>
          </cell>
          <cell r="C48" t="str">
            <v>Teplotné pásmo IV.</v>
          </cell>
          <cell r="G48">
            <v>1.171</v>
          </cell>
        </row>
        <row r="49">
          <cell r="A49">
            <v>5</v>
          </cell>
          <cell r="C49" t="str">
            <v>Teplotné pásmo V.</v>
          </cell>
          <cell r="G49">
            <v>1.2290000000000001</v>
          </cell>
        </row>
        <row r="50">
          <cell r="A50">
            <v>6</v>
          </cell>
          <cell r="C50" t="str">
            <v>Teplotné pásmo VI.</v>
          </cell>
          <cell r="G50">
            <v>1.286</v>
          </cell>
        </row>
        <row r="51">
          <cell r="A51">
            <v>7</v>
          </cell>
          <cell r="C51" t="str">
            <v>Teplotné pásmo VII.</v>
          </cell>
          <cell r="G51">
            <v>1.343</v>
          </cell>
        </row>
        <row r="52">
          <cell r="A52">
            <v>8</v>
          </cell>
          <cell r="C52" t="str">
            <v>Teplotné pásmo VIII.</v>
          </cell>
          <cell r="G52">
            <v>1.4</v>
          </cell>
        </row>
      </sheetData>
      <sheetData sheetId="1">
        <row r="5">
          <cell r="A5" t="str">
            <v>ZS</v>
          </cell>
          <cell r="B5" t="str">
            <v xml:space="preserve">Základné školy </v>
          </cell>
          <cell r="C5">
            <v>1107.32</v>
          </cell>
          <cell r="D5">
            <v>35.729999999999997</v>
          </cell>
          <cell r="E5">
            <v>124.55</v>
          </cell>
          <cell r="F5">
            <v>174.37</v>
          </cell>
          <cell r="G5">
            <v>61.19</v>
          </cell>
          <cell r="H5">
            <v>16.61</v>
          </cell>
        </row>
        <row r="6">
          <cell r="A6" t="str">
            <v>GYM</v>
          </cell>
          <cell r="B6" t="str">
            <v>Gymnáziá</v>
          </cell>
          <cell r="C6">
            <v>1275.4000000000001</v>
          </cell>
          <cell r="D6">
            <v>39.049999999999997</v>
          </cell>
          <cell r="E6">
            <v>124.55</v>
          </cell>
          <cell r="F6">
            <v>174.37</v>
          </cell>
          <cell r="G6">
            <v>61.19</v>
          </cell>
          <cell r="H6">
            <v>19.13</v>
          </cell>
        </row>
        <row r="7">
          <cell r="A7" t="str">
            <v>GYM8</v>
          </cell>
          <cell r="B7" t="str">
            <v>8 ročné gymnázia roč. 1.-4.</v>
          </cell>
          <cell r="C7">
            <v>1107.32</v>
          </cell>
          <cell r="D7">
            <v>35.729999999999997</v>
          </cell>
          <cell r="E7">
            <v>124.55</v>
          </cell>
          <cell r="F7">
            <v>174.37</v>
          </cell>
          <cell r="G7">
            <v>61.19</v>
          </cell>
          <cell r="H7">
            <v>16.61</v>
          </cell>
        </row>
        <row r="8">
          <cell r="A8" t="str">
            <v>SGYM</v>
          </cell>
          <cell r="B8" t="str">
            <v>Športové gymnáziá</v>
          </cell>
          <cell r="C8">
            <v>2498.0300000000002</v>
          </cell>
          <cell r="D8">
            <v>63.21</v>
          </cell>
          <cell r="E8">
            <v>124.55</v>
          </cell>
          <cell r="F8">
            <v>174.37</v>
          </cell>
          <cell r="G8">
            <v>152.97999999999999</v>
          </cell>
          <cell r="H8">
            <v>37.47</v>
          </cell>
        </row>
        <row r="9">
          <cell r="A9" t="str">
            <v>KON</v>
          </cell>
          <cell r="B9" t="str">
            <v>Konzervatóriá</v>
          </cell>
          <cell r="C9">
            <v>4539.12</v>
          </cell>
          <cell r="D9">
            <v>103.54</v>
          </cell>
          <cell r="E9">
            <v>124.55</v>
          </cell>
          <cell r="F9">
            <v>174.37</v>
          </cell>
          <cell r="G9">
            <v>122.38</v>
          </cell>
          <cell r="H9">
            <v>68.09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1457.03</v>
          </cell>
          <cell r="D10">
            <v>42.64</v>
          </cell>
          <cell r="E10">
            <v>124.55</v>
          </cell>
          <cell r="F10">
            <v>174.37</v>
          </cell>
          <cell r="G10">
            <v>61.19</v>
          </cell>
          <cell r="H10">
            <v>21.86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1590.96</v>
          </cell>
          <cell r="D11">
            <v>45.28</v>
          </cell>
          <cell r="E11">
            <v>124.55</v>
          </cell>
          <cell r="F11">
            <v>174.37</v>
          </cell>
          <cell r="G11">
            <v>61.19</v>
          </cell>
          <cell r="H11">
            <v>23.86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1608.25</v>
          </cell>
          <cell r="D12">
            <v>45.62</v>
          </cell>
          <cell r="E12">
            <v>124.55</v>
          </cell>
          <cell r="F12">
            <v>174.37</v>
          </cell>
          <cell r="G12">
            <v>122.38</v>
          </cell>
          <cell r="H12">
            <v>24.12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1645.65</v>
          </cell>
          <cell r="D13">
            <v>46.36</v>
          </cell>
          <cell r="E13">
            <v>124.55</v>
          </cell>
          <cell r="F13">
            <v>174.37</v>
          </cell>
          <cell r="G13">
            <v>122.38</v>
          </cell>
          <cell r="H13">
            <v>24.68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1927.6</v>
          </cell>
          <cell r="D14">
            <v>51.93</v>
          </cell>
          <cell r="E14">
            <v>124.55</v>
          </cell>
          <cell r="F14">
            <v>174.37</v>
          </cell>
          <cell r="G14">
            <v>91.79</v>
          </cell>
          <cell r="H14">
            <v>28.91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1997.34</v>
          </cell>
          <cell r="D15">
            <v>53.31</v>
          </cell>
          <cell r="E15">
            <v>124.55</v>
          </cell>
          <cell r="F15">
            <v>174.37</v>
          </cell>
          <cell r="G15">
            <v>107.08</v>
          </cell>
          <cell r="H15">
            <v>29.96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2081.27</v>
          </cell>
          <cell r="D16">
            <v>54.97</v>
          </cell>
          <cell r="E16">
            <v>124.55</v>
          </cell>
          <cell r="F16">
            <v>174.37</v>
          </cell>
          <cell r="G16">
            <v>91.79</v>
          </cell>
          <cell r="H16">
            <v>31.22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2170.7800000000002</v>
          </cell>
          <cell r="D17">
            <v>56.74</v>
          </cell>
          <cell r="E17">
            <v>124.55</v>
          </cell>
          <cell r="F17">
            <v>174.37</v>
          </cell>
          <cell r="G17">
            <v>122.38</v>
          </cell>
          <cell r="H17">
            <v>32.56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2496.6799999999998</v>
          </cell>
          <cell r="D18">
            <v>63.18</v>
          </cell>
          <cell r="E18">
            <v>124.55</v>
          </cell>
          <cell r="F18">
            <v>174.37</v>
          </cell>
          <cell r="G18">
            <v>91.79</v>
          </cell>
          <cell r="H18">
            <v>37.450000000000003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2282.6799999999998</v>
          </cell>
          <cell r="D19">
            <v>58.95</v>
          </cell>
          <cell r="E19">
            <v>124.55</v>
          </cell>
          <cell r="F19">
            <v>174.37</v>
          </cell>
          <cell r="G19">
            <v>76.489999999999995</v>
          </cell>
          <cell r="H19">
            <v>34.24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2396.81</v>
          </cell>
          <cell r="D20">
            <v>61.21</v>
          </cell>
          <cell r="E20">
            <v>124.55</v>
          </cell>
          <cell r="F20">
            <v>174.37</v>
          </cell>
          <cell r="G20">
            <v>91.79</v>
          </cell>
          <cell r="H20">
            <v>35.950000000000003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2308.04</v>
          </cell>
          <cell r="D21">
            <v>59.45</v>
          </cell>
          <cell r="E21">
            <v>124.55</v>
          </cell>
          <cell r="F21">
            <v>174.37</v>
          </cell>
          <cell r="G21">
            <v>91.79</v>
          </cell>
          <cell r="H21">
            <v>34.619999999999997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2400.75</v>
          </cell>
          <cell r="D22">
            <v>61.28</v>
          </cell>
          <cell r="E22">
            <v>124.55</v>
          </cell>
          <cell r="F22">
            <v>174.37</v>
          </cell>
          <cell r="G22">
            <v>122.38</v>
          </cell>
          <cell r="H22">
            <v>36.01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2620.85</v>
          </cell>
          <cell r="D23">
            <v>65.63</v>
          </cell>
          <cell r="E23">
            <v>124.55</v>
          </cell>
          <cell r="F23">
            <v>174.37</v>
          </cell>
          <cell r="G23">
            <v>107.08</v>
          </cell>
          <cell r="H23">
            <v>39.31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2906.61</v>
          </cell>
          <cell r="D24">
            <v>71.28</v>
          </cell>
          <cell r="E24">
            <v>124.55</v>
          </cell>
          <cell r="F24">
            <v>174.37</v>
          </cell>
          <cell r="G24">
            <v>122.38</v>
          </cell>
          <cell r="H24">
            <v>43.6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700.82</v>
          </cell>
          <cell r="D25">
            <v>27.69</v>
          </cell>
          <cell r="E25">
            <v>124.55</v>
          </cell>
          <cell r="F25">
            <v>174.37</v>
          </cell>
          <cell r="G25">
            <v>61.19</v>
          </cell>
          <cell r="H25">
            <v>10.51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1712.01</v>
          </cell>
          <cell r="D26">
            <v>47.67</v>
          </cell>
          <cell r="E26">
            <v>124.55</v>
          </cell>
          <cell r="F26">
            <v>174.37</v>
          </cell>
          <cell r="G26">
            <v>122.38</v>
          </cell>
          <cell r="H26">
            <v>25.68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2526.7399999999998</v>
          </cell>
          <cell r="D27">
            <v>63.77</v>
          </cell>
          <cell r="E27">
            <v>124.55</v>
          </cell>
          <cell r="F27">
            <v>174.37</v>
          </cell>
          <cell r="G27">
            <v>91.79</v>
          </cell>
          <cell r="H27">
            <v>37.9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3185.13</v>
          </cell>
          <cell r="D28">
            <v>76.78</v>
          </cell>
          <cell r="E28">
            <v>124.55</v>
          </cell>
          <cell r="F28">
            <v>174.37</v>
          </cell>
          <cell r="G28">
            <v>91.79</v>
          </cell>
          <cell r="H28">
            <v>47.78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3511.81</v>
          </cell>
          <cell r="D29">
            <v>83.24</v>
          </cell>
          <cell r="E29">
            <v>124.55</v>
          </cell>
          <cell r="F29">
            <v>174.37</v>
          </cell>
          <cell r="G29">
            <v>91.79</v>
          </cell>
          <cell r="H29">
            <v>52.68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3205.64</v>
          </cell>
          <cell r="D33">
            <v>66.19</v>
          </cell>
          <cell r="E33">
            <v>123.43</v>
          </cell>
          <cell r="F33">
            <v>172.8</v>
          </cell>
          <cell r="G33">
            <v>70.47</v>
          </cell>
          <cell r="H33">
            <v>48.08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1139.78</v>
          </cell>
          <cell r="D34">
            <v>34.72</v>
          </cell>
          <cell r="E34">
            <v>130.47</v>
          </cell>
          <cell r="F34">
            <v>0</v>
          </cell>
          <cell r="G34">
            <v>70.47</v>
          </cell>
          <cell r="H34">
            <v>17.100000000000001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2017</v>
          </cell>
        </row>
        <row r="37">
          <cell r="A37" t="str">
            <v>SOP</v>
          </cell>
          <cell r="B37" t="str">
            <v>Strediská odbornej praxe</v>
          </cell>
          <cell r="C37">
            <v>780.94</v>
          </cell>
        </row>
        <row r="38">
          <cell r="A38" t="str">
            <v>SH</v>
          </cell>
          <cell r="B38" t="str">
            <v>Školské hospodárstva</v>
          </cell>
          <cell r="C38">
            <v>780.94</v>
          </cell>
        </row>
        <row r="39">
          <cell r="A39" t="str">
            <v>CVC</v>
          </cell>
          <cell r="B39" t="str">
            <v>Centrá voľného času</v>
          </cell>
          <cell r="C39">
            <v>195.09</v>
          </cell>
        </row>
        <row r="40">
          <cell r="A40" t="str">
            <v>SKD</v>
          </cell>
          <cell r="B40" t="str">
            <v>Školské kluby detí</v>
          </cell>
          <cell r="C40">
            <v>396.21</v>
          </cell>
        </row>
        <row r="41">
          <cell r="A41" t="str">
            <v>SSKD</v>
          </cell>
          <cell r="B41" t="str">
            <v>Školské kluby detí pri špeciálnych školách</v>
          </cell>
          <cell r="C41">
            <v>990.52</v>
          </cell>
        </row>
        <row r="42">
          <cell r="A42" t="str">
            <v>CPPP</v>
          </cell>
          <cell r="B42" t="str">
            <v>Centrá pedagogicko-psychologického poradenstva - klientela</v>
          </cell>
          <cell r="C42">
            <v>10.16</v>
          </cell>
        </row>
        <row r="43">
          <cell r="A43" t="str">
            <v>CPPP - vykony</v>
          </cell>
          <cell r="B43" t="str">
            <v>Centrá pedagogicko-psychologického poradenstva - výkony</v>
          </cell>
          <cell r="C43">
            <v>9.74</v>
          </cell>
        </row>
        <row r="44">
          <cell r="A44" t="str">
            <v>ESTRAV</v>
          </cell>
          <cell r="B44" t="str">
            <v>Externé stravovanie detí a žiakov</v>
          </cell>
          <cell r="C44">
            <v>105.98</v>
          </cell>
        </row>
        <row r="45">
          <cell r="A45" t="str">
            <v>STRAV</v>
          </cell>
          <cell r="B45" t="str">
            <v>Stravovanie detí a žiakov</v>
          </cell>
          <cell r="C45">
            <v>105.98</v>
          </cell>
        </row>
        <row r="46">
          <cell r="A46" t="str">
            <v>LVS</v>
          </cell>
          <cell r="B46" t="str">
            <v>Liečebno-výchovné sanatóriá</v>
          </cell>
          <cell r="C46">
            <v>9486.2199999999993</v>
          </cell>
        </row>
        <row r="47">
          <cell r="A47" t="str">
            <v>DC</v>
          </cell>
          <cell r="B47" t="str">
            <v>Diagnostické centrá</v>
          </cell>
          <cell r="C47">
            <v>15225.99</v>
          </cell>
        </row>
        <row r="48">
          <cell r="A48" t="str">
            <v>RC</v>
          </cell>
          <cell r="B48" t="str">
            <v>Reedukačné centrá</v>
          </cell>
          <cell r="C48">
            <v>12693.91</v>
          </cell>
        </row>
        <row r="49">
          <cell r="A49" t="str">
            <v>CSPP</v>
          </cell>
          <cell r="B49" t="str">
            <v>Centrá špeciálnopedagogického poradenstva - klientela</v>
          </cell>
          <cell r="C49">
            <v>33.11</v>
          </cell>
        </row>
        <row r="50">
          <cell r="A50" t="str">
            <v>CSPP - vykony</v>
          </cell>
          <cell r="B50" t="str">
            <v>Centrá špeciálnopedagogického poradenstva - výkony</v>
          </cell>
          <cell r="C50">
            <v>0.39</v>
          </cell>
        </row>
        <row r="54">
          <cell r="A54">
            <v>1</v>
          </cell>
          <cell r="B54" t="str">
            <v>Teplotné pásmo I.</v>
          </cell>
          <cell r="C54">
            <v>124.55</v>
          </cell>
          <cell r="D54">
            <v>123.43</v>
          </cell>
        </row>
        <row r="55">
          <cell r="A55">
            <v>2</v>
          </cell>
          <cell r="B55" t="str">
            <v>Teplotné pásmo II.</v>
          </cell>
          <cell r="C55">
            <v>131.65</v>
          </cell>
          <cell r="D55">
            <v>130.47</v>
          </cell>
        </row>
        <row r="56">
          <cell r="A56">
            <v>3</v>
          </cell>
          <cell r="B56" t="str">
            <v>Teplotné pásmo III.</v>
          </cell>
          <cell r="C56">
            <v>138.75</v>
          </cell>
          <cell r="D56">
            <v>137.5</v>
          </cell>
        </row>
        <row r="57">
          <cell r="A57">
            <v>4</v>
          </cell>
          <cell r="B57" t="str">
            <v>Teplotné pásmo IV.</v>
          </cell>
          <cell r="C57">
            <v>145.84</v>
          </cell>
          <cell r="D57">
            <v>144.54</v>
          </cell>
        </row>
        <row r="58">
          <cell r="A58">
            <v>5</v>
          </cell>
          <cell r="B58" t="str">
            <v>Teplotné pásmo V.</v>
          </cell>
          <cell r="C58">
            <v>153.07</v>
          </cell>
          <cell r="D58">
            <v>151.69999999999999</v>
          </cell>
        </row>
        <row r="59">
          <cell r="A59">
            <v>6</v>
          </cell>
          <cell r="B59" t="str">
            <v>Teplotné pásmo VI.</v>
          </cell>
          <cell r="C59">
            <v>160.16999999999999</v>
          </cell>
          <cell r="D59">
            <v>158.72999999999999</v>
          </cell>
        </row>
        <row r="60">
          <cell r="A60">
            <v>7</v>
          </cell>
          <cell r="B60" t="str">
            <v>Teplotné pásmo VII.</v>
          </cell>
          <cell r="C60">
            <v>167.27</v>
          </cell>
          <cell r="D60">
            <v>165.77</v>
          </cell>
        </row>
        <row r="61">
          <cell r="A61">
            <v>8</v>
          </cell>
          <cell r="B61" t="str">
            <v>Teplotné pásmo VIII.</v>
          </cell>
          <cell r="C61">
            <v>174.37</v>
          </cell>
          <cell r="D61">
            <v>172.8</v>
          </cell>
        </row>
      </sheetData>
      <sheetData sheetId="2">
        <row r="1">
          <cell r="A1" t="str">
            <v>kluc</v>
          </cell>
        </row>
      </sheetData>
      <sheetData sheetId="3">
        <row r="1">
          <cell r="A1" t="str">
            <v>kluc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2F07-5A41-4A7A-AE92-37BC7E7CD075}">
  <dimension ref="A1:O70"/>
  <sheetViews>
    <sheetView zoomScale="120" zoomScaleNormal="120" workbookViewId="0">
      <selection activeCell="I82" sqref="I82"/>
    </sheetView>
  </sheetViews>
  <sheetFormatPr defaultRowHeight="12.75"/>
  <cols>
    <col min="1" max="1" width="19.5703125" customWidth="1"/>
    <col min="2" max="2" width="18.85546875" customWidth="1"/>
    <col min="3" max="3" width="41.42578125" customWidth="1"/>
    <col min="4" max="4" width="19.85546875" customWidth="1"/>
    <col min="5" max="6" width="11.140625" customWidth="1"/>
    <col min="7" max="7" width="12.5703125" customWidth="1"/>
    <col min="8" max="8" width="11.85546875" customWidth="1"/>
    <col min="9" max="9" width="10.5703125" bestFit="1" customWidth="1"/>
    <col min="10" max="10" width="11.140625" bestFit="1" customWidth="1"/>
    <col min="11" max="11" width="19.7109375" customWidth="1"/>
    <col min="13" max="13" width="10.140625" bestFit="1" customWidth="1"/>
    <col min="15" max="15" width="10.140625" bestFit="1" customWidth="1"/>
    <col min="257" max="257" width="19.5703125" customWidth="1"/>
    <col min="258" max="258" width="18.85546875" customWidth="1"/>
    <col min="259" max="259" width="41.42578125" customWidth="1"/>
    <col min="260" max="260" width="19.85546875" customWidth="1"/>
    <col min="261" max="262" width="11.140625" customWidth="1"/>
    <col min="263" max="263" width="12.5703125" customWidth="1"/>
    <col min="264" max="264" width="11.85546875" customWidth="1"/>
    <col min="265" max="265" width="10.5703125" bestFit="1" customWidth="1"/>
    <col min="266" max="266" width="11.140625" bestFit="1" customWidth="1"/>
    <col min="267" max="267" width="19.7109375" customWidth="1"/>
    <col min="269" max="269" width="10.140625" bestFit="1" customWidth="1"/>
    <col min="271" max="271" width="10.140625" bestFit="1" customWidth="1"/>
    <col min="513" max="513" width="19.5703125" customWidth="1"/>
    <col min="514" max="514" width="18.85546875" customWidth="1"/>
    <col min="515" max="515" width="41.42578125" customWidth="1"/>
    <col min="516" max="516" width="19.85546875" customWidth="1"/>
    <col min="517" max="518" width="11.140625" customWidth="1"/>
    <col min="519" max="519" width="12.5703125" customWidth="1"/>
    <col min="520" max="520" width="11.85546875" customWidth="1"/>
    <col min="521" max="521" width="10.5703125" bestFit="1" customWidth="1"/>
    <col min="522" max="522" width="11.140625" bestFit="1" customWidth="1"/>
    <col min="523" max="523" width="19.7109375" customWidth="1"/>
    <col min="525" max="525" width="10.140625" bestFit="1" customWidth="1"/>
    <col min="527" max="527" width="10.140625" bestFit="1" customWidth="1"/>
    <col min="769" max="769" width="19.5703125" customWidth="1"/>
    <col min="770" max="770" width="18.85546875" customWidth="1"/>
    <col min="771" max="771" width="41.42578125" customWidth="1"/>
    <col min="772" max="772" width="19.85546875" customWidth="1"/>
    <col min="773" max="774" width="11.140625" customWidth="1"/>
    <col min="775" max="775" width="12.5703125" customWidth="1"/>
    <col min="776" max="776" width="11.85546875" customWidth="1"/>
    <col min="777" max="777" width="10.5703125" bestFit="1" customWidth="1"/>
    <col min="778" max="778" width="11.140625" bestFit="1" customWidth="1"/>
    <col min="779" max="779" width="19.7109375" customWidth="1"/>
    <col min="781" max="781" width="10.140625" bestFit="1" customWidth="1"/>
    <col min="783" max="783" width="10.140625" bestFit="1" customWidth="1"/>
    <col min="1025" max="1025" width="19.5703125" customWidth="1"/>
    <col min="1026" max="1026" width="18.85546875" customWidth="1"/>
    <col min="1027" max="1027" width="41.42578125" customWidth="1"/>
    <col min="1028" max="1028" width="19.85546875" customWidth="1"/>
    <col min="1029" max="1030" width="11.140625" customWidth="1"/>
    <col min="1031" max="1031" width="12.5703125" customWidth="1"/>
    <col min="1032" max="1032" width="11.85546875" customWidth="1"/>
    <col min="1033" max="1033" width="10.5703125" bestFit="1" customWidth="1"/>
    <col min="1034" max="1034" width="11.140625" bestFit="1" customWidth="1"/>
    <col min="1035" max="1035" width="19.7109375" customWidth="1"/>
    <col min="1037" max="1037" width="10.140625" bestFit="1" customWidth="1"/>
    <col min="1039" max="1039" width="10.140625" bestFit="1" customWidth="1"/>
    <col min="1281" max="1281" width="19.5703125" customWidth="1"/>
    <col min="1282" max="1282" width="18.85546875" customWidth="1"/>
    <col min="1283" max="1283" width="41.42578125" customWidth="1"/>
    <col min="1284" max="1284" width="19.85546875" customWidth="1"/>
    <col min="1285" max="1286" width="11.140625" customWidth="1"/>
    <col min="1287" max="1287" width="12.5703125" customWidth="1"/>
    <col min="1288" max="1288" width="11.85546875" customWidth="1"/>
    <col min="1289" max="1289" width="10.5703125" bestFit="1" customWidth="1"/>
    <col min="1290" max="1290" width="11.140625" bestFit="1" customWidth="1"/>
    <col min="1291" max="1291" width="19.7109375" customWidth="1"/>
    <col min="1293" max="1293" width="10.140625" bestFit="1" customWidth="1"/>
    <col min="1295" max="1295" width="10.140625" bestFit="1" customWidth="1"/>
    <col min="1537" max="1537" width="19.5703125" customWidth="1"/>
    <col min="1538" max="1538" width="18.85546875" customWidth="1"/>
    <col min="1539" max="1539" width="41.42578125" customWidth="1"/>
    <col min="1540" max="1540" width="19.85546875" customWidth="1"/>
    <col min="1541" max="1542" width="11.140625" customWidth="1"/>
    <col min="1543" max="1543" width="12.5703125" customWidth="1"/>
    <col min="1544" max="1544" width="11.85546875" customWidth="1"/>
    <col min="1545" max="1545" width="10.5703125" bestFit="1" customWidth="1"/>
    <col min="1546" max="1546" width="11.140625" bestFit="1" customWidth="1"/>
    <col min="1547" max="1547" width="19.7109375" customWidth="1"/>
    <col min="1549" max="1549" width="10.140625" bestFit="1" customWidth="1"/>
    <col min="1551" max="1551" width="10.140625" bestFit="1" customWidth="1"/>
    <col min="1793" max="1793" width="19.5703125" customWidth="1"/>
    <col min="1794" max="1794" width="18.85546875" customWidth="1"/>
    <col min="1795" max="1795" width="41.42578125" customWidth="1"/>
    <col min="1796" max="1796" width="19.85546875" customWidth="1"/>
    <col min="1797" max="1798" width="11.140625" customWidth="1"/>
    <col min="1799" max="1799" width="12.5703125" customWidth="1"/>
    <col min="1800" max="1800" width="11.85546875" customWidth="1"/>
    <col min="1801" max="1801" width="10.5703125" bestFit="1" customWidth="1"/>
    <col min="1802" max="1802" width="11.140625" bestFit="1" customWidth="1"/>
    <col min="1803" max="1803" width="19.7109375" customWidth="1"/>
    <col min="1805" max="1805" width="10.140625" bestFit="1" customWidth="1"/>
    <col min="1807" max="1807" width="10.140625" bestFit="1" customWidth="1"/>
    <col min="2049" max="2049" width="19.5703125" customWidth="1"/>
    <col min="2050" max="2050" width="18.85546875" customWidth="1"/>
    <col min="2051" max="2051" width="41.42578125" customWidth="1"/>
    <col min="2052" max="2052" width="19.85546875" customWidth="1"/>
    <col min="2053" max="2054" width="11.140625" customWidth="1"/>
    <col min="2055" max="2055" width="12.5703125" customWidth="1"/>
    <col min="2056" max="2056" width="11.85546875" customWidth="1"/>
    <col min="2057" max="2057" width="10.5703125" bestFit="1" customWidth="1"/>
    <col min="2058" max="2058" width="11.140625" bestFit="1" customWidth="1"/>
    <col min="2059" max="2059" width="19.7109375" customWidth="1"/>
    <col min="2061" max="2061" width="10.140625" bestFit="1" customWidth="1"/>
    <col min="2063" max="2063" width="10.140625" bestFit="1" customWidth="1"/>
    <col min="2305" max="2305" width="19.5703125" customWidth="1"/>
    <col min="2306" max="2306" width="18.85546875" customWidth="1"/>
    <col min="2307" max="2307" width="41.42578125" customWidth="1"/>
    <col min="2308" max="2308" width="19.85546875" customWidth="1"/>
    <col min="2309" max="2310" width="11.140625" customWidth="1"/>
    <col min="2311" max="2311" width="12.5703125" customWidth="1"/>
    <col min="2312" max="2312" width="11.85546875" customWidth="1"/>
    <col min="2313" max="2313" width="10.5703125" bestFit="1" customWidth="1"/>
    <col min="2314" max="2314" width="11.140625" bestFit="1" customWidth="1"/>
    <col min="2315" max="2315" width="19.7109375" customWidth="1"/>
    <col min="2317" max="2317" width="10.140625" bestFit="1" customWidth="1"/>
    <col min="2319" max="2319" width="10.140625" bestFit="1" customWidth="1"/>
    <col min="2561" max="2561" width="19.5703125" customWidth="1"/>
    <col min="2562" max="2562" width="18.85546875" customWidth="1"/>
    <col min="2563" max="2563" width="41.42578125" customWidth="1"/>
    <col min="2564" max="2564" width="19.85546875" customWidth="1"/>
    <col min="2565" max="2566" width="11.140625" customWidth="1"/>
    <col min="2567" max="2567" width="12.5703125" customWidth="1"/>
    <col min="2568" max="2568" width="11.85546875" customWidth="1"/>
    <col min="2569" max="2569" width="10.5703125" bestFit="1" customWidth="1"/>
    <col min="2570" max="2570" width="11.140625" bestFit="1" customWidth="1"/>
    <col min="2571" max="2571" width="19.7109375" customWidth="1"/>
    <col min="2573" max="2573" width="10.140625" bestFit="1" customWidth="1"/>
    <col min="2575" max="2575" width="10.140625" bestFit="1" customWidth="1"/>
    <col min="2817" max="2817" width="19.5703125" customWidth="1"/>
    <col min="2818" max="2818" width="18.85546875" customWidth="1"/>
    <col min="2819" max="2819" width="41.42578125" customWidth="1"/>
    <col min="2820" max="2820" width="19.85546875" customWidth="1"/>
    <col min="2821" max="2822" width="11.140625" customWidth="1"/>
    <col min="2823" max="2823" width="12.5703125" customWidth="1"/>
    <col min="2824" max="2824" width="11.85546875" customWidth="1"/>
    <col min="2825" max="2825" width="10.5703125" bestFit="1" customWidth="1"/>
    <col min="2826" max="2826" width="11.140625" bestFit="1" customWidth="1"/>
    <col min="2827" max="2827" width="19.7109375" customWidth="1"/>
    <col min="2829" max="2829" width="10.140625" bestFit="1" customWidth="1"/>
    <col min="2831" max="2831" width="10.140625" bestFit="1" customWidth="1"/>
    <col min="3073" max="3073" width="19.5703125" customWidth="1"/>
    <col min="3074" max="3074" width="18.85546875" customWidth="1"/>
    <col min="3075" max="3075" width="41.42578125" customWidth="1"/>
    <col min="3076" max="3076" width="19.85546875" customWidth="1"/>
    <col min="3077" max="3078" width="11.140625" customWidth="1"/>
    <col min="3079" max="3079" width="12.5703125" customWidth="1"/>
    <col min="3080" max="3080" width="11.85546875" customWidth="1"/>
    <col min="3081" max="3081" width="10.5703125" bestFit="1" customWidth="1"/>
    <col min="3082" max="3082" width="11.140625" bestFit="1" customWidth="1"/>
    <col min="3083" max="3083" width="19.7109375" customWidth="1"/>
    <col min="3085" max="3085" width="10.140625" bestFit="1" customWidth="1"/>
    <col min="3087" max="3087" width="10.140625" bestFit="1" customWidth="1"/>
    <col min="3329" max="3329" width="19.5703125" customWidth="1"/>
    <col min="3330" max="3330" width="18.85546875" customWidth="1"/>
    <col min="3331" max="3331" width="41.42578125" customWidth="1"/>
    <col min="3332" max="3332" width="19.85546875" customWidth="1"/>
    <col min="3333" max="3334" width="11.140625" customWidth="1"/>
    <col min="3335" max="3335" width="12.5703125" customWidth="1"/>
    <col min="3336" max="3336" width="11.85546875" customWidth="1"/>
    <col min="3337" max="3337" width="10.5703125" bestFit="1" customWidth="1"/>
    <col min="3338" max="3338" width="11.140625" bestFit="1" customWidth="1"/>
    <col min="3339" max="3339" width="19.7109375" customWidth="1"/>
    <col min="3341" max="3341" width="10.140625" bestFit="1" customWidth="1"/>
    <col min="3343" max="3343" width="10.140625" bestFit="1" customWidth="1"/>
    <col min="3585" max="3585" width="19.5703125" customWidth="1"/>
    <col min="3586" max="3586" width="18.85546875" customWidth="1"/>
    <col min="3587" max="3587" width="41.42578125" customWidth="1"/>
    <col min="3588" max="3588" width="19.85546875" customWidth="1"/>
    <col min="3589" max="3590" width="11.140625" customWidth="1"/>
    <col min="3591" max="3591" width="12.5703125" customWidth="1"/>
    <col min="3592" max="3592" width="11.85546875" customWidth="1"/>
    <col min="3593" max="3593" width="10.5703125" bestFit="1" customWidth="1"/>
    <col min="3594" max="3594" width="11.140625" bestFit="1" customWidth="1"/>
    <col min="3595" max="3595" width="19.7109375" customWidth="1"/>
    <col min="3597" max="3597" width="10.140625" bestFit="1" customWidth="1"/>
    <col min="3599" max="3599" width="10.140625" bestFit="1" customWidth="1"/>
    <col min="3841" max="3841" width="19.5703125" customWidth="1"/>
    <col min="3842" max="3842" width="18.85546875" customWidth="1"/>
    <col min="3843" max="3843" width="41.42578125" customWidth="1"/>
    <col min="3844" max="3844" width="19.85546875" customWidth="1"/>
    <col min="3845" max="3846" width="11.140625" customWidth="1"/>
    <col min="3847" max="3847" width="12.5703125" customWidth="1"/>
    <col min="3848" max="3848" width="11.85546875" customWidth="1"/>
    <col min="3849" max="3849" width="10.5703125" bestFit="1" customWidth="1"/>
    <col min="3850" max="3850" width="11.140625" bestFit="1" customWidth="1"/>
    <col min="3851" max="3851" width="19.7109375" customWidth="1"/>
    <col min="3853" max="3853" width="10.140625" bestFit="1" customWidth="1"/>
    <col min="3855" max="3855" width="10.140625" bestFit="1" customWidth="1"/>
    <col min="4097" max="4097" width="19.5703125" customWidth="1"/>
    <col min="4098" max="4098" width="18.85546875" customWidth="1"/>
    <col min="4099" max="4099" width="41.42578125" customWidth="1"/>
    <col min="4100" max="4100" width="19.85546875" customWidth="1"/>
    <col min="4101" max="4102" width="11.140625" customWidth="1"/>
    <col min="4103" max="4103" width="12.5703125" customWidth="1"/>
    <col min="4104" max="4104" width="11.85546875" customWidth="1"/>
    <col min="4105" max="4105" width="10.5703125" bestFit="1" customWidth="1"/>
    <col min="4106" max="4106" width="11.140625" bestFit="1" customWidth="1"/>
    <col min="4107" max="4107" width="19.7109375" customWidth="1"/>
    <col min="4109" max="4109" width="10.140625" bestFit="1" customWidth="1"/>
    <col min="4111" max="4111" width="10.140625" bestFit="1" customWidth="1"/>
    <col min="4353" max="4353" width="19.5703125" customWidth="1"/>
    <col min="4354" max="4354" width="18.85546875" customWidth="1"/>
    <col min="4355" max="4355" width="41.42578125" customWidth="1"/>
    <col min="4356" max="4356" width="19.85546875" customWidth="1"/>
    <col min="4357" max="4358" width="11.140625" customWidth="1"/>
    <col min="4359" max="4359" width="12.5703125" customWidth="1"/>
    <col min="4360" max="4360" width="11.85546875" customWidth="1"/>
    <col min="4361" max="4361" width="10.5703125" bestFit="1" customWidth="1"/>
    <col min="4362" max="4362" width="11.140625" bestFit="1" customWidth="1"/>
    <col min="4363" max="4363" width="19.7109375" customWidth="1"/>
    <col min="4365" max="4365" width="10.140625" bestFit="1" customWidth="1"/>
    <col min="4367" max="4367" width="10.140625" bestFit="1" customWidth="1"/>
    <col min="4609" max="4609" width="19.5703125" customWidth="1"/>
    <col min="4610" max="4610" width="18.85546875" customWidth="1"/>
    <col min="4611" max="4611" width="41.42578125" customWidth="1"/>
    <col min="4612" max="4612" width="19.85546875" customWidth="1"/>
    <col min="4613" max="4614" width="11.140625" customWidth="1"/>
    <col min="4615" max="4615" width="12.5703125" customWidth="1"/>
    <col min="4616" max="4616" width="11.85546875" customWidth="1"/>
    <col min="4617" max="4617" width="10.5703125" bestFit="1" customWidth="1"/>
    <col min="4618" max="4618" width="11.140625" bestFit="1" customWidth="1"/>
    <col min="4619" max="4619" width="19.7109375" customWidth="1"/>
    <col min="4621" max="4621" width="10.140625" bestFit="1" customWidth="1"/>
    <col min="4623" max="4623" width="10.140625" bestFit="1" customWidth="1"/>
    <col min="4865" max="4865" width="19.5703125" customWidth="1"/>
    <col min="4866" max="4866" width="18.85546875" customWidth="1"/>
    <col min="4867" max="4867" width="41.42578125" customWidth="1"/>
    <col min="4868" max="4868" width="19.85546875" customWidth="1"/>
    <col min="4869" max="4870" width="11.140625" customWidth="1"/>
    <col min="4871" max="4871" width="12.5703125" customWidth="1"/>
    <col min="4872" max="4872" width="11.85546875" customWidth="1"/>
    <col min="4873" max="4873" width="10.5703125" bestFit="1" customWidth="1"/>
    <col min="4874" max="4874" width="11.140625" bestFit="1" customWidth="1"/>
    <col min="4875" max="4875" width="19.7109375" customWidth="1"/>
    <col min="4877" max="4877" width="10.140625" bestFit="1" customWidth="1"/>
    <col min="4879" max="4879" width="10.140625" bestFit="1" customWidth="1"/>
    <col min="5121" max="5121" width="19.5703125" customWidth="1"/>
    <col min="5122" max="5122" width="18.85546875" customWidth="1"/>
    <col min="5123" max="5123" width="41.42578125" customWidth="1"/>
    <col min="5124" max="5124" width="19.85546875" customWidth="1"/>
    <col min="5125" max="5126" width="11.140625" customWidth="1"/>
    <col min="5127" max="5127" width="12.5703125" customWidth="1"/>
    <col min="5128" max="5128" width="11.85546875" customWidth="1"/>
    <col min="5129" max="5129" width="10.5703125" bestFit="1" customWidth="1"/>
    <col min="5130" max="5130" width="11.140625" bestFit="1" customWidth="1"/>
    <col min="5131" max="5131" width="19.7109375" customWidth="1"/>
    <col min="5133" max="5133" width="10.140625" bestFit="1" customWidth="1"/>
    <col min="5135" max="5135" width="10.140625" bestFit="1" customWidth="1"/>
    <col min="5377" max="5377" width="19.5703125" customWidth="1"/>
    <col min="5378" max="5378" width="18.85546875" customWidth="1"/>
    <col min="5379" max="5379" width="41.42578125" customWidth="1"/>
    <col min="5380" max="5380" width="19.85546875" customWidth="1"/>
    <col min="5381" max="5382" width="11.140625" customWidth="1"/>
    <col min="5383" max="5383" width="12.5703125" customWidth="1"/>
    <col min="5384" max="5384" width="11.85546875" customWidth="1"/>
    <col min="5385" max="5385" width="10.5703125" bestFit="1" customWidth="1"/>
    <col min="5386" max="5386" width="11.140625" bestFit="1" customWidth="1"/>
    <col min="5387" max="5387" width="19.7109375" customWidth="1"/>
    <col min="5389" max="5389" width="10.140625" bestFit="1" customWidth="1"/>
    <col min="5391" max="5391" width="10.140625" bestFit="1" customWidth="1"/>
    <col min="5633" max="5633" width="19.5703125" customWidth="1"/>
    <col min="5634" max="5634" width="18.85546875" customWidth="1"/>
    <col min="5635" max="5635" width="41.42578125" customWidth="1"/>
    <col min="5636" max="5636" width="19.85546875" customWidth="1"/>
    <col min="5637" max="5638" width="11.140625" customWidth="1"/>
    <col min="5639" max="5639" width="12.5703125" customWidth="1"/>
    <col min="5640" max="5640" width="11.85546875" customWidth="1"/>
    <col min="5641" max="5641" width="10.5703125" bestFit="1" customWidth="1"/>
    <col min="5642" max="5642" width="11.140625" bestFit="1" customWidth="1"/>
    <col min="5643" max="5643" width="19.7109375" customWidth="1"/>
    <col min="5645" max="5645" width="10.140625" bestFit="1" customWidth="1"/>
    <col min="5647" max="5647" width="10.140625" bestFit="1" customWidth="1"/>
    <col min="5889" max="5889" width="19.5703125" customWidth="1"/>
    <col min="5890" max="5890" width="18.85546875" customWidth="1"/>
    <col min="5891" max="5891" width="41.42578125" customWidth="1"/>
    <col min="5892" max="5892" width="19.85546875" customWidth="1"/>
    <col min="5893" max="5894" width="11.140625" customWidth="1"/>
    <col min="5895" max="5895" width="12.5703125" customWidth="1"/>
    <col min="5896" max="5896" width="11.85546875" customWidth="1"/>
    <col min="5897" max="5897" width="10.5703125" bestFit="1" customWidth="1"/>
    <col min="5898" max="5898" width="11.140625" bestFit="1" customWidth="1"/>
    <col min="5899" max="5899" width="19.7109375" customWidth="1"/>
    <col min="5901" max="5901" width="10.140625" bestFit="1" customWidth="1"/>
    <col min="5903" max="5903" width="10.140625" bestFit="1" customWidth="1"/>
    <col min="6145" max="6145" width="19.5703125" customWidth="1"/>
    <col min="6146" max="6146" width="18.85546875" customWidth="1"/>
    <col min="6147" max="6147" width="41.42578125" customWidth="1"/>
    <col min="6148" max="6148" width="19.85546875" customWidth="1"/>
    <col min="6149" max="6150" width="11.140625" customWidth="1"/>
    <col min="6151" max="6151" width="12.5703125" customWidth="1"/>
    <col min="6152" max="6152" width="11.85546875" customWidth="1"/>
    <col min="6153" max="6153" width="10.5703125" bestFit="1" customWidth="1"/>
    <col min="6154" max="6154" width="11.140625" bestFit="1" customWidth="1"/>
    <col min="6155" max="6155" width="19.7109375" customWidth="1"/>
    <col min="6157" max="6157" width="10.140625" bestFit="1" customWidth="1"/>
    <col min="6159" max="6159" width="10.140625" bestFit="1" customWidth="1"/>
    <col min="6401" max="6401" width="19.5703125" customWidth="1"/>
    <col min="6402" max="6402" width="18.85546875" customWidth="1"/>
    <col min="6403" max="6403" width="41.42578125" customWidth="1"/>
    <col min="6404" max="6404" width="19.85546875" customWidth="1"/>
    <col min="6405" max="6406" width="11.140625" customWidth="1"/>
    <col min="6407" max="6407" width="12.5703125" customWidth="1"/>
    <col min="6408" max="6408" width="11.85546875" customWidth="1"/>
    <col min="6409" max="6409" width="10.5703125" bestFit="1" customWidth="1"/>
    <col min="6410" max="6410" width="11.140625" bestFit="1" customWidth="1"/>
    <col min="6411" max="6411" width="19.7109375" customWidth="1"/>
    <col min="6413" max="6413" width="10.140625" bestFit="1" customWidth="1"/>
    <col min="6415" max="6415" width="10.140625" bestFit="1" customWidth="1"/>
    <col min="6657" max="6657" width="19.5703125" customWidth="1"/>
    <col min="6658" max="6658" width="18.85546875" customWidth="1"/>
    <col min="6659" max="6659" width="41.42578125" customWidth="1"/>
    <col min="6660" max="6660" width="19.85546875" customWidth="1"/>
    <col min="6661" max="6662" width="11.140625" customWidth="1"/>
    <col min="6663" max="6663" width="12.5703125" customWidth="1"/>
    <col min="6664" max="6664" width="11.85546875" customWidth="1"/>
    <col min="6665" max="6665" width="10.5703125" bestFit="1" customWidth="1"/>
    <col min="6666" max="6666" width="11.140625" bestFit="1" customWidth="1"/>
    <col min="6667" max="6667" width="19.7109375" customWidth="1"/>
    <col min="6669" max="6669" width="10.140625" bestFit="1" customWidth="1"/>
    <col min="6671" max="6671" width="10.140625" bestFit="1" customWidth="1"/>
    <col min="6913" max="6913" width="19.5703125" customWidth="1"/>
    <col min="6914" max="6914" width="18.85546875" customWidth="1"/>
    <col min="6915" max="6915" width="41.42578125" customWidth="1"/>
    <col min="6916" max="6916" width="19.85546875" customWidth="1"/>
    <col min="6917" max="6918" width="11.140625" customWidth="1"/>
    <col min="6919" max="6919" width="12.5703125" customWidth="1"/>
    <col min="6920" max="6920" width="11.85546875" customWidth="1"/>
    <col min="6921" max="6921" width="10.5703125" bestFit="1" customWidth="1"/>
    <col min="6922" max="6922" width="11.140625" bestFit="1" customWidth="1"/>
    <col min="6923" max="6923" width="19.7109375" customWidth="1"/>
    <col min="6925" max="6925" width="10.140625" bestFit="1" customWidth="1"/>
    <col min="6927" max="6927" width="10.140625" bestFit="1" customWidth="1"/>
    <col min="7169" max="7169" width="19.5703125" customWidth="1"/>
    <col min="7170" max="7170" width="18.85546875" customWidth="1"/>
    <col min="7171" max="7171" width="41.42578125" customWidth="1"/>
    <col min="7172" max="7172" width="19.85546875" customWidth="1"/>
    <col min="7173" max="7174" width="11.140625" customWidth="1"/>
    <col min="7175" max="7175" width="12.5703125" customWidth="1"/>
    <col min="7176" max="7176" width="11.85546875" customWidth="1"/>
    <col min="7177" max="7177" width="10.5703125" bestFit="1" customWidth="1"/>
    <col min="7178" max="7178" width="11.140625" bestFit="1" customWidth="1"/>
    <col min="7179" max="7179" width="19.7109375" customWidth="1"/>
    <col min="7181" max="7181" width="10.140625" bestFit="1" customWidth="1"/>
    <col min="7183" max="7183" width="10.140625" bestFit="1" customWidth="1"/>
    <col min="7425" max="7425" width="19.5703125" customWidth="1"/>
    <col min="7426" max="7426" width="18.85546875" customWidth="1"/>
    <col min="7427" max="7427" width="41.42578125" customWidth="1"/>
    <col min="7428" max="7428" width="19.85546875" customWidth="1"/>
    <col min="7429" max="7430" width="11.140625" customWidth="1"/>
    <col min="7431" max="7431" width="12.5703125" customWidth="1"/>
    <col min="7432" max="7432" width="11.85546875" customWidth="1"/>
    <col min="7433" max="7433" width="10.5703125" bestFit="1" customWidth="1"/>
    <col min="7434" max="7434" width="11.140625" bestFit="1" customWidth="1"/>
    <col min="7435" max="7435" width="19.7109375" customWidth="1"/>
    <col min="7437" max="7437" width="10.140625" bestFit="1" customWidth="1"/>
    <col min="7439" max="7439" width="10.140625" bestFit="1" customWidth="1"/>
    <col min="7681" max="7681" width="19.5703125" customWidth="1"/>
    <col min="7682" max="7682" width="18.85546875" customWidth="1"/>
    <col min="7683" max="7683" width="41.42578125" customWidth="1"/>
    <col min="7684" max="7684" width="19.85546875" customWidth="1"/>
    <col min="7685" max="7686" width="11.140625" customWidth="1"/>
    <col min="7687" max="7687" width="12.5703125" customWidth="1"/>
    <col min="7688" max="7688" width="11.85546875" customWidth="1"/>
    <col min="7689" max="7689" width="10.5703125" bestFit="1" customWidth="1"/>
    <col min="7690" max="7690" width="11.140625" bestFit="1" customWidth="1"/>
    <col min="7691" max="7691" width="19.7109375" customWidth="1"/>
    <col min="7693" max="7693" width="10.140625" bestFit="1" customWidth="1"/>
    <col min="7695" max="7695" width="10.140625" bestFit="1" customWidth="1"/>
    <col min="7937" max="7937" width="19.5703125" customWidth="1"/>
    <col min="7938" max="7938" width="18.85546875" customWidth="1"/>
    <col min="7939" max="7939" width="41.42578125" customWidth="1"/>
    <col min="7940" max="7940" width="19.85546875" customWidth="1"/>
    <col min="7941" max="7942" width="11.140625" customWidth="1"/>
    <col min="7943" max="7943" width="12.5703125" customWidth="1"/>
    <col min="7944" max="7944" width="11.85546875" customWidth="1"/>
    <col min="7945" max="7945" width="10.5703125" bestFit="1" customWidth="1"/>
    <col min="7946" max="7946" width="11.140625" bestFit="1" customWidth="1"/>
    <col min="7947" max="7947" width="19.7109375" customWidth="1"/>
    <col min="7949" max="7949" width="10.140625" bestFit="1" customWidth="1"/>
    <col min="7951" max="7951" width="10.140625" bestFit="1" customWidth="1"/>
    <col min="8193" max="8193" width="19.5703125" customWidth="1"/>
    <col min="8194" max="8194" width="18.85546875" customWidth="1"/>
    <col min="8195" max="8195" width="41.42578125" customWidth="1"/>
    <col min="8196" max="8196" width="19.85546875" customWidth="1"/>
    <col min="8197" max="8198" width="11.140625" customWidth="1"/>
    <col min="8199" max="8199" width="12.5703125" customWidth="1"/>
    <col min="8200" max="8200" width="11.85546875" customWidth="1"/>
    <col min="8201" max="8201" width="10.5703125" bestFit="1" customWidth="1"/>
    <col min="8202" max="8202" width="11.140625" bestFit="1" customWidth="1"/>
    <col min="8203" max="8203" width="19.7109375" customWidth="1"/>
    <col min="8205" max="8205" width="10.140625" bestFit="1" customWidth="1"/>
    <col min="8207" max="8207" width="10.140625" bestFit="1" customWidth="1"/>
    <col min="8449" max="8449" width="19.5703125" customWidth="1"/>
    <col min="8450" max="8450" width="18.85546875" customWidth="1"/>
    <col min="8451" max="8451" width="41.42578125" customWidth="1"/>
    <col min="8452" max="8452" width="19.85546875" customWidth="1"/>
    <col min="8453" max="8454" width="11.140625" customWidth="1"/>
    <col min="8455" max="8455" width="12.5703125" customWidth="1"/>
    <col min="8456" max="8456" width="11.85546875" customWidth="1"/>
    <col min="8457" max="8457" width="10.5703125" bestFit="1" customWidth="1"/>
    <col min="8458" max="8458" width="11.140625" bestFit="1" customWidth="1"/>
    <col min="8459" max="8459" width="19.7109375" customWidth="1"/>
    <col min="8461" max="8461" width="10.140625" bestFit="1" customWidth="1"/>
    <col min="8463" max="8463" width="10.140625" bestFit="1" customWidth="1"/>
    <col min="8705" max="8705" width="19.5703125" customWidth="1"/>
    <col min="8706" max="8706" width="18.85546875" customWidth="1"/>
    <col min="8707" max="8707" width="41.42578125" customWidth="1"/>
    <col min="8708" max="8708" width="19.85546875" customWidth="1"/>
    <col min="8709" max="8710" width="11.140625" customWidth="1"/>
    <col min="8711" max="8711" width="12.5703125" customWidth="1"/>
    <col min="8712" max="8712" width="11.85546875" customWidth="1"/>
    <col min="8713" max="8713" width="10.5703125" bestFit="1" customWidth="1"/>
    <col min="8714" max="8714" width="11.140625" bestFit="1" customWidth="1"/>
    <col min="8715" max="8715" width="19.7109375" customWidth="1"/>
    <col min="8717" max="8717" width="10.140625" bestFit="1" customWidth="1"/>
    <col min="8719" max="8719" width="10.140625" bestFit="1" customWidth="1"/>
    <col min="8961" max="8961" width="19.5703125" customWidth="1"/>
    <col min="8962" max="8962" width="18.85546875" customWidth="1"/>
    <col min="8963" max="8963" width="41.42578125" customWidth="1"/>
    <col min="8964" max="8964" width="19.85546875" customWidth="1"/>
    <col min="8965" max="8966" width="11.140625" customWidth="1"/>
    <col min="8967" max="8967" width="12.5703125" customWidth="1"/>
    <col min="8968" max="8968" width="11.85546875" customWidth="1"/>
    <col min="8969" max="8969" width="10.5703125" bestFit="1" customWidth="1"/>
    <col min="8970" max="8970" width="11.140625" bestFit="1" customWidth="1"/>
    <col min="8971" max="8971" width="19.7109375" customWidth="1"/>
    <col min="8973" max="8973" width="10.140625" bestFit="1" customWidth="1"/>
    <col min="8975" max="8975" width="10.140625" bestFit="1" customWidth="1"/>
    <col min="9217" max="9217" width="19.5703125" customWidth="1"/>
    <col min="9218" max="9218" width="18.85546875" customWidth="1"/>
    <col min="9219" max="9219" width="41.42578125" customWidth="1"/>
    <col min="9220" max="9220" width="19.85546875" customWidth="1"/>
    <col min="9221" max="9222" width="11.140625" customWidth="1"/>
    <col min="9223" max="9223" width="12.5703125" customWidth="1"/>
    <col min="9224" max="9224" width="11.85546875" customWidth="1"/>
    <col min="9225" max="9225" width="10.5703125" bestFit="1" customWidth="1"/>
    <col min="9226" max="9226" width="11.140625" bestFit="1" customWidth="1"/>
    <col min="9227" max="9227" width="19.7109375" customWidth="1"/>
    <col min="9229" max="9229" width="10.140625" bestFit="1" customWidth="1"/>
    <col min="9231" max="9231" width="10.140625" bestFit="1" customWidth="1"/>
    <col min="9473" max="9473" width="19.5703125" customWidth="1"/>
    <col min="9474" max="9474" width="18.85546875" customWidth="1"/>
    <col min="9475" max="9475" width="41.42578125" customWidth="1"/>
    <col min="9476" max="9476" width="19.85546875" customWidth="1"/>
    <col min="9477" max="9478" width="11.140625" customWidth="1"/>
    <col min="9479" max="9479" width="12.5703125" customWidth="1"/>
    <col min="9480" max="9480" width="11.85546875" customWidth="1"/>
    <col min="9481" max="9481" width="10.5703125" bestFit="1" customWidth="1"/>
    <col min="9482" max="9482" width="11.140625" bestFit="1" customWidth="1"/>
    <col min="9483" max="9483" width="19.7109375" customWidth="1"/>
    <col min="9485" max="9485" width="10.140625" bestFit="1" customWidth="1"/>
    <col min="9487" max="9487" width="10.140625" bestFit="1" customWidth="1"/>
    <col min="9729" max="9729" width="19.5703125" customWidth="1"/>
    <col min="9730" max="9730" width="18.85546875" customWidth="1"/>
    <col min="9731" max="9731" width="41.42578125" customWidth="1"/>
    <col min="9732" max="9732" width="19.85546875" customWidth="1"/>
    <col min="9733" max="9734" width="11.140625" customWidth="1"/>
    <col min="9735" max="9735" width="12.5703125" customWidth="1"/>
    <col min="9736" max="9736" width="11.85546875" customWidth="1"/>
    <col min="9737" max="9737" width="10.5703125" bestFit="1" customWidth="1"/>
    <col min="9738" max="9738" width="11.140625" bestFit="1" customWidth="1"/>
    <col min="9739" max="9739" width="19.7109375" customWidth="1"/>
    <col min="9741" max="9741" width="10.140625" bestFit="1" customWidth="1"/>
    <col min="9743" max="9743" width="10.140625" bestFit="1" customWidth="1"/>
    <col min="9985" max="9985" width="19.5703125" customWidth="1"/>
    <col min="9986" max="9986" width="18.85546875" customWidth="1"/>
    <col min="9987" max="9987" width="41.42578125" customWidth="1"/>
    <col min="9988" max="9988" width="19.85546875" customWidth="1"/>
    <col min="9989" max="9990" width="11.140625" customWidth="1"/>
    <col min="9991" max="9991" width="12.5703125" customWidth="1"/>
    <col min="9992" max="9992" width="11.85546875" customWidth="1"/>
    <col min="9993" max="9993" width="10.5703125" bestFit="1" customWidth="1"/>
    <col min="9994" max="9994" width="11.140625" bestFit="1" customWidth="1"/>
    <col min="9995" max="9995" width="19.7109375" customWidth="1"/>
    <col min="9997" max="9997" width="10.140625" bestFit="1" customWidth="1"/>
    <col min="9999" max="9999" width="10.140625" bestFit="1" customWidth="1"/>
    <col min="10241" max="10241" width="19.5703125" customWidth="1"/>
    <col min="10242" max="10242" width="18.85546875" customWidth="1"/>
    <col min="10243" max="10243" width="41.42578125" customWidth="1"/>
    <col min="10244" max="10244" width="19.85546875" customWidth="1"/>
    <col min="10245" max="10246" width="11.140625" customWidth="1"/>
    <col min="10247" max="10247" width="12.5703125" customWidth="1"/>
    <col min="10248" max="10248" width="11.85546875" customWidth="1"/>
    <col min="10249" max="10249" width="10.5703125" bestFit="1" customWidth="1"/>
    <col min="10250" max="10250" width="11.140625" bestFit="1" customWidth="1"/>
    <col min="10251" max="10251" width="19.7109375" customWidth="1"/>
    <col min="10253" max="10253" width="10.140625" bestFit="1" customWidth="1"/>
    <col min="10255" max="10255" width="10.140625" bestFit="1" customWidth="1"/>
    <col min="10497" max="10497" width="19.5703125" customWidth="1"/>
    <col min="10498" max="10498" width="18.85546875" customWidth="1"/>
    <col min="10499" max="10499" width="41.42578125" customWidth="1"/>
    <col min="10500" max="10500" width="19.85546875" customWidth="1"/>
    <col min="10501" max="10502" width="11.140625" customWidth="1"/>
    <col min="10503" max="10503" width="12.5703125" customWidth="1"/>
    <col min="10504" max="10504" width="11.85546875" customWidth="1"/>
    <col min="10505" max="10505" width="10.5703125" bestFit="1" customWidth="1"/>
    <col min="10506" max="10506" width="11.140625" bestFit="1" customWidth="1"/>
    <col min="10507" max="10507" width="19.7109375" customWidth="1"/>
    <col min="10509" max="10509" width="10.140625" bestFit="1" customWidth="1"/>
    <col min="10511" max="10511" width="10.140625" bestFit="1" customWidth="1"/>
    <col min="10753" max="10753" width="19.5703125" customWidth="1"/>
    <col min="10754" max="10754" width="18.85546875" customWidth="1"/>
    <col min="10755" max="10755" width="41.42578125" customWidth="1"/>
    <col min="10756" max="10756" width="19.85546875" customWidth="1"/>
    <col min="10757" max="10758" width="11.140625" customWidth="1"/>
    <col min="10759" max="10759" width="12.5703125" customWidth="1"/>
    <col min="10760" max="10760" width="11.85546875" customWidth="1"/>
    <col min="10761" max="10761" width="10.5703125" bestFit="1" customWidth="1"/>
    <col min="10762" max="10762" width="11.140625" bestFit="1" customWidth="1"/>
    <col min="10763" max="10763" width="19.7109375" customWidth="1"/>
    <col min="10765" max="10765" width="10.140625" bestFit="1" customWidth="1"/>
    <col min="10767" max="10767" width="10.140625" bestFit="1" customWidth="1"/>
    <col min="11009" max="11009" width="19.5703125" customWidth="1"/>
    <col min="11010" max="11010" width="18.85546875" customWidth="1"/>
    <col min="11011" max="11011" width="41.42578125" customWidth="1"/>
    <col min="11012" max="11012" width="19.85546875" customWidth="1"/>
    <col min="11013" max="11014" width="11.140625" customWidth="1"/>
    <col min="11015" max="11015" width="12.5703125" customWidth="1"/>
    <col min="11016" max="11016" width="11.85546875" customWidth="1"/>
    <col min="11017" max="11017" width="10.5703125" bestFit="1" customWidth="1"/>
    <col min="11018" max="11018" width="11.140625" bestFit="1" customWidth="1"/>
    <col min="11019" max="11019" width="19.7109375" customWidth="1"/>
    <col min="11021" max="11021" width="10.140625" bestFit="1" customWidth="1"/>
    <col min="11023" max="11023" width="10.140625" bestFit="1" customWidth="1"/>
    <col min="11265" max="11265" width="19.5703125" customWidth="1"/>
    <col min="11266" max="11266" width="18.85546875" customWidth="1"/>
    <col min="11267" max="11267" width="41.42578125" customWidth="1"/>
    <col min="11268" max="11268" width="19.85546875" customWidth="1"/>
    <col min="11269" max="11270" width="11.140625" customWidth="1"/>
    <col min="11271" max="11271" width="12.5703125" customWidth="1"/>
    <col min="11272" max="11272" width="11.85546875" customWidth="1"/>
    <col min="11273" max="11273" width="10.5703125" bestFit="1" customWidth="1"/>
    <col min="11274" max="11274" width="11.140625" bestFit="1" customWidth="1"/>
    <col min="11275" max="11275" width="19.7109375" customWidth="1"/>
    <col min="11277" max="11277" width="10.140625" bestFit="1" customWidth="1"/>
    <col min="11279" max="11279" width="10.140625" bestFit="1" customWidth="1"/>
    <col min="11521" max="11521" width="19.5703125" customWidth="1"/>
    <col min="11522" max="11522" width="18.85546875" customWidth="1"/>
    <col min="11523" max="11523" width="41.42578125" customWidth="1"/>
    <col min="11524" max="11524" width="19.85546875" customWidth="1"/>
    <col min="11525" max="11526" width="11.140625" customWidth="1"/>
    <col min="11527" max="11527" width="12.5703125" customWidth="1"/>
    <col min="11528" max="11528" width="11.85546875" customWidth="1"/>
    <col min="11529" max="11529" width="10.5703125" bestFit="1" customWidth="1"/>
    <col min="11530" max="11530" width="11.140625" bestFit="1" customWidth="1"/>
    <col min="11531" max="11531" width="19.7109375" customWidth="1"/>
    <col min="11533" max="11533" width="10.140625" bestFit="1" customWidth="1"/>
    <col min="11535" max="11535" width="10.140625" bestFit="1" customWidth="1"/>
    <col min="11777" max="11777" width="19.5703125" customWidth="1"/>
    <col min="11778" max="11778" width="18.85546875" customWidth="1"/>
    <col min="11779" max="11779" width="41.42578125" customWidth="1"/>
    <col min="11780" max="11780" width="19.85546875" customWidth="1"/>
    <col min="11781" max="11782" width="11.140625" customWidth="1"/>
    <col min="11783" max="11783" width="12.5703125" customWidth="1"/>
    <col min="11784" max="11784" width="11.85546875" customWidth="1"/>
    <col min="11785" max="11785" width="10.5703125" bestFit="1" customWidth="1"/>
    <col min="11786" max="11786" width="11.140625" bestFit="1" customWidth="1"/>
    <col min="11787" max="11787" width="19.7109375" customWidth="1"/>
    <col min="11789" max="11789" width="10.140625" bestFit="1" customWidth="1"/>
    <col min="11791" max="11791" width="10.140625" bestFit="1" customWidth="1"/>
    <col min="12033" max="12033" width="19.5703125" customWidth="1"/>
    <col min="12034" max="12034" width="18.85546875" customWidth="1"/>
    <col min="12035" max="12035" width="41.42578125" customWidth="1"/>
    <col min="12036" max="12036" width="19.85546875" customWidth="1"/>
    <col min="12037" max="12038" width="11.140625" customWidth="1"/>
    <col min="12039" max="12039" width="12.5703125" customWidth="1"/>
    <col min="12040" max="12040" width="11.85546875" customWidth="1"/>
    <col min="12041" max="12041" width="10.5703125" bestFit="1" customWidth="1"/>
    <col min="12042" max="12042" width="11.140625" bestFit="1" customWidth="1"/>
    <col min="12043" max="12043" width="19.7109375" customWidth="1"/>
    <col min="12045" max="12045" width="10.140625" bestFit="1" customWidth="1"/>
    <col min="12047" max="12047" width="10.140625" bestFit="1" customWidth="1"/>
    <col min="12289" max="12289" width="19.5703125" customWidth="1"/>
    <col min="12290" max="12290" width="18.85546875" customWidth="1"/>
    <col min="12291" max="12291" width="41.42578125" customWidth="1"/>
    <col min="12292" max="12292" width="19.85546875" customWidth="1"/>
    <col min="12293" max="12294" width="11.140625" customWidth="1"/>
    <col min="12295" max="12295" width="12.5703125" customWidth="1"/>
    <col min="12296" max="12296" width="11.85546875" customWidth="1"/>
    <col min="12297" max="12297" width="10.5703125" bestFit="1" customWidth="1"/>
    <col min="12298" max="12298" width="11.140625" bestFit="1" customWidth="1"/>
    <col min="12299" max="12299" width="19.7109375" customWidth="1"/>
    <col min="12301" max="12301" width="10.140625" bestFit="1" customWidth="1"/>
    <col min="12303" max="12303" width="10.140625" bestFit="1" customWidth="1"/>
    <col min="12545" max="12545" width="19.5703125" customWidth="1"/>
    <col min="12546" max="12546" width="18.85546875" customWidth="1"/>
    <col min="12547" max="12547" width="41.42578125" customWidth="1"/>
    <col min="12548" max="12548" width="19.85546875" customWidth="1"/>
    <col min="12549" max="12550" width="11.140625" customWidth="1"/>
    <col min="12551" max="12551" width="12.5703125" customWidth="1"/>
    <col min="12552" max="12552" width="11.85546875" customWidth="1"/>
    <col min="12553" max="12553" width="10.5703125" bestFit="1" customWidth="1"/>
    <col min="12554" max="12554" width="11.140625" bestFit="1" customWidth="1"/>
    <col min="12555" max="12555" width="19.7109375" customWidth="1"/>
    <col min="12557" max="12557" width="10.140625" bestFit="1" customWidth="1"/>
    <col min="12559" max="12559" width="10.140625" bestFit="1" customWidth="1"/>
    <col min="12801" max="12801" width="19.5703125" customWidth="1"/>
    <col min="12802" max="12802" width="18.85546875" customWidth="1"/>
    <col min="12803" max="12803" width="41.42578125" customWidth="1"/>
    <col min="12804" max="12804" width="19.85546875" customWidth="1"/>
    <col min="12805" max="12806" width="11.140625" customWidth="1"/>
    <col min="12807" max="12807" width="12.5703125" customWidth="1"/>
    <col min="12808" max="12808" width="11.85546875" customWidth="1"/>
    <col min="12809" max="12809" width="10.5703125" bestFit="1" customWidth="1"/>
    <col min="12810" max="12810" width="11.140625" bestFit="1" customWidth="1"/>
    <col min="12811" max="12811" width="19.7109375" customWidth="1"/>
    <col min="12813" max="12813" width="10.140625" bestFit="1" customWidth="1"/>
    <col min="12815" max="12815" width="10.140625" bestFit="1" customWidth="1"/>
    <col min="13057" max="13057" width="19.5703125" customWidth="1"/>
    <col min="13058" max="13058" width="18.85546875" customWidth="1"/>
    <col min="13059" max="13059" width="41.42578125" customWidth="1"/>
    <col min="13060" max="13060" width="19.85546875" customWidth="1"/>
    <col min="13061" max="13062" width="11.140625" customWidth="1"/>
    <col min="13063" max="13063" width="12.5703125" customWidth="1"/>
    <col min="13064" max="13064" width="11.85546875" customWidth="1"/>
    <col min="13065" max="13065" width="10.5703125" bestFit="1" customWidth="1"/>
    <col min="13066" max="13066" width="11.140625" bestFit="1" customWidth="1"/>
    <col min="13067" max="13067" width="19.7109375" customWidth="1"/>
    <col min="13069" max="13069" width="10.140625" bestFit="1" customWidth="1"/>
    <col min="13071" max="13071" width="10.140625" bestFit="1" customWidth="1"/>
    <col min="13313" max="13313" width="19.5703125" customWidth="1"/>
    <col min="13314" max="13314" width="18.85546875" customWidth="1"/>
    <col min="13315" max="13315" width="41.42578125" customWidth="1"/>
    <col min="13316" max="13316" width="19.85546875" customWidth="1"/>
    <col min="13317" max="13318" width="11.140625" customWidth="1"/>
    <col min="13319" max="13319" width="12.5703125" customWidth="1"/>
    <col min="13320" max="13320" width="11.85546875" customWidth="1"/>
    <col min="13321" max="13321" width="10.5703125" bestFit="1" customWidth="1"/>
    <col min="13322" max="13322" width="11.140625" bestFit="1" customWidth="1"/>
    <col min="13323" max="13323" width="19.7109375" customWidth="1"/>
    <col min="13325" max="13325" width="10.140625" bestFit="1" customWidth="1"/>
    <col min="13327" max="13327" width="10.140625" bestFit="1" customWidth="1"/>
    <col min="13569" max="13569" width="19.5703125" customWidth="1"/>
    <col min="13570" max="13570" width="18.85546875" customWidth="1"/>
    <col min="13571" max="13571" width="41.42578125" customWidth="1"/>
    <col min="13572" max="13572" width="19.85546875" customWidth="1"/>
    <col min="13573" max="13574" width="11.140625" customWidth="1"/>
    <col min="13575" max="13575" width="12.5703125" customWidth="1"/>
    <col min="13576" max="13576" width="11.85546875" customWidth="1"/>
    <col min="13577" max="13577" width="10.5703125" bestFit="1" customWidth="1"/>
    <col min="13578" max="13578" width="11.140625" bestFit="1" customWidth="1"/>
    <col min="13579" max="13579" width="19.7109375" customWidth="1"/>
    <col min="13581" max="13581" width="10.140625" bestFit="1" customWidth="1"/>
    <col min="13583" max="13583" width="10.140625" bestFit="1" customWidth="1"/>
    <col min="13825" max="13825" width="19.5703125" customWidth="1"/>
    <col min="13826" max="13826" width="18.85546875" customWidth="1"/>
    <col min="13827" max="13827" width="41.42578125" customWidth="1"/>
    <col min="13828" max="13828" width="19.85546875" customWidth="1"/>
    <col min="13829" max="13830" width="11.140625" customWidth="1"/>
    <col min="13831" max="13831" width="12.5703125" customWidth="1"/>
    <col min="13832" max="13832" width="11.85546875" customWidth="1"/>
    <col min="13833" max="13833" width="10.5703125" bestFit="1" customWidth="1"/>
    <col min="13834" max="13834" width="11.140625" bestFit="1" customWidth="1"/>
    <col min="13835" max="13835" width="19.7109375" customWidth="1"/>
    <col min="13837" max="13837" width="10.140625" bestFit="1" customWidth="1"/>
    <col min="13839" max="13839" width="10.140625" bestFit="1" customWidth="1"/>
    <col min="14081" max="14081" width="19.5703125" customWidth="1"/>
    <col min="14082" max="14082" width="18.85546875" customWidth="1"/>
    <col min="14083" max="14083" width="41.42578125" customWidth="1"/>
    <col min="14084" max="14084" width="19.85546875" customWidth="1"/>
    <col min="14085" max="14086" width="11.140625" customWidth="1"/>
    <col min="14087" max="14087" width="12.5703125" customWidth="1"/>
    <col min="14088" max="14088" width="11.85546875" customWidth="1"/>
    <col min="14089" max="14089" width="10.5703125" bestFit="1" customWidth="1"/>
    <col min="14090" max="14090" width="11.140625" bestFit="1" customWidth="1"/>
    <col min="14091" max="14091" width="19.7109375" customWidth="1"/>
    <col min="14093" max="14093" width="10.140625" bestFit="1" customWidth="1"/>
    <col min="14095" max="14095" width="10.140625" bestFit="1" customWidth="1"/>
    <col min="14337" max="14337" width="19.5703125" customWidth="1"/>
    <col min="14338" max="14338" width="18.85546875" customWidth="1"/>
    <col min="14339" max="14339" width="41.42578125" customWidth="1"/>
    <col min="14340" max="14340" width="19.85546875" customWidth="1"/>
    <col min="14341" max="14342" width="11.140625" customWidth="1"/>
    <col min="14343" max="14343" width="12.5703125" customWidth="1"/>
    <col min="14344" max="14344" width="11.85546875" customWidth="1"/>
    <col min="14345" max="14345" width="10.5703125" bestFit="1" customWidth="1"/>
    <col min="14346" max="14346" width="11.140625" bestFit="1" customWidth="1"/>
    <col min="14347" max="14347" width="19.7109375" customWidth="1"/>
    <col min="14349" max="14349" width="10.140625" bestFit="1" customWidth="1"/>
    <col min="14351" max="14351" width="10.140625" bestFit="1" customWidth="1"/>
    <col min="14593" max="14593" width="19.5703125" customWidth="1"/>
    <col min="14594" max="14594" width="18.85546875" customWidth="1"/>
    <col min="14595" max="14595" width="41.42578125" customWidth="1"/>
    <col min="14596" max="14596" width="19.85546875" customWidth="1"/>
    <col min="14597" max="14598" width="11.140625" customWidth="1"/>
    <col min="14599" max="14599" width="12.5703125" customWidth="1"/>
    <col min="14600" max="14600" width="11.85546875" customWidth="1"/>
    <col min="14601" max="14601" width="10.5703125" bestFit="1" customWidth="1"/>
    <col min="14602" max="14602" width="11.140625" bestFit="1" customWidth="1"/>
    <col min="14603" max="14603" width="19.7109375" customWidth="1"/>
    <col min="14605" max="14605" width="10.140625" bestFit="1" customWidth="1"/>
    <col min="14607" max="14607" width="10.140625" bestFit="1" customWidth="1"/>
    <col min="14849" max="14849" width="19.5703125" customWidth="1"/>
    <col min="14850" max="14850" width="18.85546875" customWidth="1"/>
    <col min="14851" max="14851" width="41.42578125" customWidth="1"/>
    <col min="14852" max="14852" width="19.85546875" customWidth="1"/>
    <col min="14853" max="14854" width="11.140625" customWidth="1"/>
    <col min="14855" max="14855" width="12.5703125" customWidth="1"/>
    <col min="14856" max="14856" width="11.85546875" customWidth="1"/>
    <col min="14857" max="14857" width="10.5703125" bestFit="1" customWidth="1"/>
    <col min="14858" max="14858" width="11.140625" bestFit="1" customWidth="1"/>
    <col min="14859" max="14859" width="19.7109375" customWidth="1"/>
    <col min="14861" max="14861" width="10.140625" bestFit="1" customWidth="1"/>
    <col min="14863" max="14863" width="10.140625" bestFit="1" customWidth="1"/>
    <col min="15105" max="15105" width="19.5703125" customWidth="1"/>
    <col min="15106" max="15106" width="18.85546875" customWidth="1"/>
    <col min="15107" max="15107" width="41.42578125" customWidth="1"/>
    <col min="15108" max="15108" width="19.85546875" customWidth="1"/>
    <col min="15109" max="15110" width="11.140625" customWidth="1"/>
    <col min="15111" max="15111" width="12.5703125" customWidth="1"/>
    <col min="15112" max="15112" width="11.85546875" customWidth="1"/>
    <col min="15113" max="15113" width="10.5703125" bestFit="1" customWidth="1"/>
    <col min="15114" max="15114" width="11.140625" bestFit="1" customWidth="1"/>
    <col min="15115" max="15115" width="19.7109375" customWidth="1"/>
    <col min="15117" max="15117" width="10.140625" bestFit="1" customWidth="1"/>
    <col min="15119" max="15119" width="10.140625" bestFit="1" customWidth="1"/>
    <col min="15361" max="15361" width="19.5703125" customWidth="1"/>
    <col min="15362" max="15362" width="18.85546875" customWidth="1"/>
    <col min="15363" max="15363" width="41.42578125" customWidth="1"/>
    <col min="15364" max="15364" width="19.85546875" customWidth="1"/>
    <col min="15365" max="15366" width="11.140625" customWidth="1"/>
    <col min="15367" max="15367" width="12.5703125" customWidth="1"/>
    <col min="15368" max="15368" width="11.85546875" customWidth="1"/>
    <col min="15369" max="15369" width="10.5703125" bestFit="1" customWidth="1"/>
    <col min="15370" max="15370" width="11.140625" bestFit="1" customWidth="1"/>
    <col min="15371" max="15371" width="19.7109375" customWidth="1"/>
    <col min="15373" max="15373" width="10.140625" bestFit="1" customWidth="1"/>
    <col min="15375" max="15375" width="10.140625" bestFit="1" customWidth="1"/>
    <col min="15617" max="15617" width="19.5703125" customWidth="1"/>
    <col min="15618" max="15618" width="18.85546875" customWidth="1"/>
    <col min="15619" max="15619" width="41.42578125" customWidth="1"/>
    <col min="15620" max="15620" width="19.85546875" customWidth="1"/>
    <col min="15621" max="15622" width="11.140625" customWidth="1"/>
    <col min="15623" max="15623" width="12.5703125" customWidth="1"/>
    <col min="15624" max="15624" width="11.85546875" customWidth="1"/>
    <col min="15625" max="15625" width="10.5703125" bestFit="1" customWidth="1"/>
    <col min="15626" max="15626" width="11.140625" bestFit="1" customWidth="1"/>
    <col min="15627" max="15627" width="19.7109375" customWidth="1"/>
    <col min="15629" max="15629" width="10.140625" bestFit="1" customWidth="1"/>
    <col min="15631" max="15631" width="10.140625" bestFit="1" customWidth="1"/>
    <col min="15873" max="15873" width="19.5703125" customWidth="1"/>
    <col min="15874" max="15874" width="18.85546875" customWidth="1"/>
    <col min="15875" max="15875" width="41.42578125" customWidth="1"/>
    <col min="15876" max="15876" width="19.85546875" customWidth="1"/>
    <col min="15877" max="15878" width="11.140625" customWidth="1"/>
    <col min="15879" max="15879" width="12.5703125" customWidth="1"/>
    <col min="15880" max="15880" width="11.85546875" customWidth="1"/>
    <col min="15881" max="15881" width="10.5703125" bestFit="1" customWidth="1"/>
    <col min="15882" max="15882" width="11.140625" bestFit="1" customWidth="1"/>
    <col min="15883" max="15883" width="19.7109375" customWidth="1"/>
    <col min="15885" max="15885" width="10.140625" bestFit="1" customWidth="1"/>
    <col min="15887" max="15887" width="10.140625" bestFit="1" customWidth="1"/>
    <col min="16129" max="16129" width="19.5703125" customWidth="1"/>
    <col min="16130" max="16130" width="18.85546875" customWidth="1"/>
    <col min="16131" max="16131" width="41.42578125" customWidth="1"/>
    <col min="16132" max="16132" width="19.85546875" customWidth="1"/>
    <col min="16133" max="16134" width="11.140625" customWidth="1"/>
    <col min="16135" max="16135" width="12.5703125" customWidth="1"/>
    <col min="16136" max="16136" width="11.85546875" customWidth="1"/>
    <col min="16137" max="16137" width="10.5703125" bestFit="1" customWidth="1"/>
    <col min="16138" max="16138" width="11.140625" bestFit="1" customWidth="1"/>
    <col min="16139" max="16139" width="19.7109375" customWidth="1"/>
    <col min="16141" max="16141" width="10.140625" bestFit="1" customWidth="1"/>
    <col min="16143" max="16143" width="10.140625" bestFit="1" customWidth="1"/>
  </cols>
  <sheetData>
    <row r="1" spans="1:10" ht="13.5" thickBot="1"/>
    <row r="2" spans="1:10" ht="135.75">
      <c r="A2" s="216" t="s">
        <v>10</v>
      </c>
      <c r="B2" s="217" t="s">
        <v>12</v>
      </c>
      <c r="C2" s="218" t="s">
        <v>9</v>
      </c>
      <c r="D2" s="218" t="s">
        <v>13</v>
      </c>
      <c r="E2" s="188" t="s">
        <v>730</v>
      </c>
      <c r="F2" s="188" t="s">
        <v>844</v>
      </c>
      <c r="G2" s="188" t="s">
        <v>845</v>
      </c>
      <c r="H2" s="188" t="s">
        <v>731</v>
      </c>
    </row>
    <row r="3" spans="1:10" ht="15.75">
      <c r="A3" s="219" t="s">
        <v>294</v>
      </c>
      <c r="B3" s="220" t="s">
        <v>283</v>
      </c>
      <c r="C3" s="220" t="s">
        <v>732</v>
      </c>
      <c r="D3" s="220" t="s">
        <v>733</v>
      </c>
      <c r="E3" s="221">
        <f>SUM(F3:H3)</f>
        <v>867880</v>
      </c>
      <c r="F3" s="221">
        <v>571431</v>
      </c>
      <c r="G3" s="221">
        <v>200001</v>
      </c>
      <c r="H3" s="221">
        <v>96448</v>
      </c>
      <c r="J3" s="15"/>
    </row>
    <row r="4" spans="1:10" ht="32.25" customHeight="1">
      <c r="A4" s="219" t="s">
        <v>294</v>
      </c>
      <c r="B4" s="220" t="s">
        <v>283</v>
      </c>
      <c r="C4" s="220" t="s">
        <v>734</v>
      </c>
      <c r="D4" s="220" t="s">
        <v>735</v>
      </c>
      <c r="E4" s="221">
        <f t="shared" ref="E4:E66" si="0">SUM(F4:H4)</f>
        <v>1502800</v>
      </c>
      <c r="F4" s="221">
        <v>997351</v>
      </c>
      <c r="G4" s="221">
        <v>349073</v>
      </c>
      <c r="H4" s="221">
        <v>156376</v>
      </c>
      <c r="J4" s="15"/>
    </row>
    <row r="5" spans="1:10" ht="15.75">
      <c r="A5" s="219" t="s">
        <v>294</v>
      </c>
      <c r="B5" s="220" t="s">
        <v>25</v>
      </c>
      <c r="C5" s="220" t="s">
        <v>736</v>
      </c>
      <c r="D5" s="220" t="s">
        <v>737</v>
      </c>
      <c r="E5" s="221">
        <f t="shared" si="0"/>
        <v>1791717</v>
      </c>
      <c r="F5" s="221">
        <v>1183092</v>
      </c>
      <c r="G5" s="221">
        <v>414082</v>
      </c>
      <c r="H5" s="221">
        <v>194543</v>
      </c>
      <c r="J5" s="15"/>
    </row>
    <row r="6" spans="1:10" ht="15.75">
      <c r="A6" s="219" t="s">
        <v>294</v>
      </c>
      <c r="B6" s="220" t="s">
        <v>40</v>
      </c>
      <c r="C6" s="220" t="s">
        <v>738</v>
      </c>
      <c r="D6" s="220" t="s">
        <v>739</v>
      </c>
      <c r="E6" s="221">
        <f t="shared" si="0"/>
        <v>253948</v>
      </c>
      <c r="F6" s="221">
        <v>172151</v>
      </c>
      <c r="G6" s="221">
        <v>60253</v>
      </c>
      <c r="H6" s="221">
        <v>21544</v>
      </c>
      <c r="J6" s="15"/>
    </row>
    <row r="7" spans="1:10" ht="34.5" customHeight="1">
      <c r="A7" s="219" t="s">
        <v>294</v>
      </c>
      <c r="B7" s="220" t="s">
        <v>40</v>
      </c>
      <c r="C7" s="220" t="s">
        <v>740</v>
      </c>
      <c r="D7" s="220" t="s">
        <v>739</v>
      </c>
      <c r="E7" s="221">
        <f t="shared" si="0"/>
        <v>222391</v>
      </c>
      <c r="F7" s="221">
        <v>147398</v>
      </c>
      <c r="G7" s="221">
        <v>51589</v>
      </c>
      <c r="H7" s="221">
        <v>23404</v>
      </c>
      <c r="J7" s="15"/>
    </row>
    <row r="8" spans="1:10" ht="42" customHeight="1">
      <c r="A8" s="219" t="s">
        <v>294</v>
      </c>
      <c r="B8" s="220" t="s">
        <v>53</v>
      </c>
      <c r="C8" s="220" t="s">
        <v>741</v>
      </c>
      <c r="D8" s="220" t="s">
        <v>742</v>
      </c>
      <c r="E8" s="221">
        <f t="shared" si="0"/>
        <v>313790</v>
      </c>
      <c r="F8" s="221">
        <v>212848</v>
      </c>
      <c r="G8" s="221">
        <v>74497</v>
      </c>
      <c r="H8" s="221">
        <v>26445</v>
      </c>
      <c r="J8" s="15"/>
    </row>
    <row r="9" spans="1:10" ht="15.75">
      <c r="A9" s="219" t="s">
        <v>294</v>
      </c>
      <c r="B9" s="220" t="s">
        <v>294</v>
      </c>
      <c r="C9" s="220" t="s">
        <v>738</v>
      </c>
      <c r="D9" s="220" t="s">
        <v>743</v>
      </c>
      <c r="E9" s="221">
        <f t="shared" si="0"/>
        <v>2195078</v>
      </c>
      <c r="F9" s="221">
        <v>1444648</v>
      </c>
      <c r="G9" s="221">
        <v>505627</v>
      </c>
      <c r="H9" s="221">
        <v>244803</v>
      </c>
      <c r="J9" s="15"/>
    </row>
    <row r="10" spans="1:10" ht="15.75">
      <c r="A10" s="219" t="s">
        <v>294</v>
      </c>
      <c r="B10" s="220" t="s">
        <v>341</v>
      </c>
      <c r="C10" s="220" t="s">
        <v>738</v>
      </c>
      <c r="D10" s="220" t="s">
        <v>434</v>
      </c>
      <c r="E10" s="221">
        <f t="shared" si="0"/>
        <v>366583</v>
      </c>
      <c r="F10" s="221">
        <v>244025</v>
      </c>
      <c r="G10" s="221">
        <v>85409</v>
      </c>
      <c r="H10" s="221">
        <v>37149</v>
      </c>
      <c r="J10" s="15"/>
    </row>
    <row r="11" spans="1:10" ht="15.75">
      <c r="A11" s="219" t="s">
        <v>294</v>
      </c>
      <c r="B11" s="220" t="s">
        <v>319</v>
      </c>
      <c r="C11" s="220" t="s">
        <v>738</v>
      </c>
      <c r="D11" s="220" t="s">
        <v>744</v>
      </c>
      <c r="E11" s="221">
        <f t="shared" si="0"/>
        <v>1505326</v>
      </c>
      <c r="F11" s="221">
        <v>989844</v>
      </c>
      <c r="G11" s="221">
        <v>346445</v>
      </c>
      <c r="H11" s="221">
        <v>169037</v>
      </c>
      <c r="J11" s="15"/>
    </row>
    <row r="12" spans="1:10" ht="15.75">
      <c r="A12" s="219" t="s">
        <v>294</v>
      </c>
      <c r="B12" s="220" t="s">
        <v>521</v>
      </c>
      <c r="C12" s="220" t="s">
        <v>745</v>
      </c>
      <c r="D12" s="220" t="s">
        <v>746</v>
      </c>
      <c r="E12" s="221">
        <f t="shared" si="0"/>
        <v>364650</v>
      </c>
      <c r="F12" s="221">
        <v>222398</v>
      </c>
      <c r="G12" s="221">
        <v>77839</v>
      </c>
      <c r="H12" s="221">
        <v>64413</v>
      </c>
      <c r="J12" s="15"/>
    </row>
    <row r="13" spans="1:10" ht="15.75">
      <c r="A13" s="219" t="s">
        <v>294</v>
      </c>
      <c r="B13" s="220" t="s">
        <v>324</v>
      </c>
      <c r="C13" s="220" t="s">
        <v>738</v>
      </c>
      <c r="D13" s="220" t="s">
        <v>747</v>
      </c>
      <c r="E13" s="221">
        <f t="shared" si="0"/>
        <v>598268</v>
      </c>
      <c r="F13" s="221">
        <v>394759</v>
      </c>
      <c r="G13" s="221">
        <v>138166</v>
      </c>
      <c r="H13" s="221">
        <v>65343</v>
      </c>
      <c r="J13" s="15"/>
    </row>
    <row r="14" spans="1:10" ht="15.75">
      <c r="A14" s="219" t="s">
        <v>294</v>
      </c>
      <c r="B14" s="220" t="s">
        <v>250</v>
      </c>
      <c r="C14" s="220" t="s">
        <v>748</v>
      </c>
      <c r="D14" s="220" t="s">
        <v>749</v>
      </c>
      <c r="E14" s="221">
        <f t="shared" si="0"/>
        <v>523252</v>
      </c>
      <c r="F14" s="221">
        <v>305851</v>
      </c>
      <c r="G14" s="221">
        <v>107048</v>
      </c>
      <c r="H14" s="221">
        <v>110353</v>
      </c>
      <c r="J14" s="15"/>
    </row>
    <row r="15" spans="1:10" ht="15.75">
      <c r="A15" s="219" t="s">
        <v>294</v>
      </c>
      <c r="B15" s="220" t="s">
        <v>327</v>
      </c>
      <c r="C15" s="220" t="s">
        <v>738</v>
      </c>
      <c r="D15" s="220" t="s">
        <v>750</v>
      </c>
      <c r="E15" s="221">
        <f t="shared" si="0"/>
        <v>1467229</v>
      </c>
      <c r="F15" s="221">
        <v>960339</v>
      </c>
      <c r="G15" s="221">
        <v>336119</v>
      </c>
      <c r="H15" s="221">
        <v>170771</v>
      </c>
      <c r="J15" s="15"/>
    </row>
    <row r="16" spans="1:10" ht="15.75">
      <c r="A16" s="219" t="s">
        <v>294</v>
      </c>
      <c r="B16" s="220" t="s">
        <v>307</v>
      </c>
      <c r="C16" s="220" t="s">
        <v>751</v>
      </c>
      <c r="D16" s="220" t="s">
        <v>752</v>
      </c>
      <c r="E16" s="221">
        <f t="shared" si="0"/>
        <v>633252</v>
      </c>
      <c r="F16" s="221">
        <v>422586</v>
      </c>
      <c r="G16" s="221">
        <v>147905</v>
      </c>
      <c r="H16" s="221">
        <v>62761</v>
      </c>
      <c r="J16" s="15"/>
    </row>
    <row r="17" spans="1:10" ht="26.25">
      <c r="A17" s="219" t="s">
        <v>294</v>
      </c>
      <c r="B17" s="220" t="s">
        <v>319</v>
      </c>
      <c r="C17" s="220" t="s">
        <v>753</v>
      </c>
      <c r="D17" s="220" t="s">
        <v>754</v>
      </c>
      <c r="E17" s="221">
        <f t="shared" si="0"/>
        <v>250988</v>
      </c>
      <c r="F17" s="221">
        <v>169858</v>
      </c>
      <c r="G17" s="221">
        <v>59450</v>
      </c>
      <c r="H17" s="221">
        <v>21680</v>
      </c>
      <c r="J17" s="15"/>
    </row>
    <row r="18" spans="1:10" ht="39">
      <c r="A18" s="219" t="s">
        <v>294</v>
      </c>
      <c r="B18" s="220" t="s">
        <v>283</v>
      </c>
      <c r="C18" s="220" t="s">
        <v>755</v>
      </c>
      <c r="D18" s="220" t="s">
        <v>756</v>
      </c>
      <c r="E18" s="221">
        <f t="shared" si="0"/>
        <v>1749721</v>
      </c>
      <c r="F18" s="221">
        <v>1162570</v>
      </c>
      <c r="G18" s="221">
        <v>406900</v>
      </c>
      <c r="H18" s="221">
        <v>180251</v>
      </c>
      <c r="J18" s="15"/>
    </row>
    <row r="19" spans="1:10" ht="26.25">
      <c r="A19" s="219" t="s">
        <v>294</v>
      </c>
      <c r="B19" s="220" t="s">
        <v>757</v>
      </c>
      <c r="C19" s="220" t="s">
        <v>758</v>
      </c>
      <c r="D19" s="220" t="s">
        <v>759</v>
      </c>
      <c r="E19" s="221">
        <f t="shared" si="0"/>
        <v>939112</v>
      </c>
      <c r="F19" s="221">
        <v>634019</v>
      </c>
      <c r="G19" s="221">
        <v>221907</v>
      </c>
      <c r="H19" s="221">
        <v>83186</v>
      </c>
      <c r="J19" s="15"/>
    </row>
    <row r="20" spans="1:10" ht="26.25">
      <c r="A20" s="219" t="s">
        <v>294</v>
      </c>
      <c r="B20" s="220" t="s">
        <v>25</v>
      </c>
      <c r="C20" s="220" t="s">
        <v>760</v>
      </c>
      <c r="D20" s="220" t="s">
        <v>761</v>
      </c>
      <c r="E20" s="221">
        <f t="shared" si="0"/>
        <v>642135</v>
      </c>
      <c r="F20" s="221">
        <v>423352</v>
      </c>
      <c r="G20" s="221">
        <v>148173</v>
      </c>
      <c r="H20" s="221">
        <v>70610</v>
      </c>
      <c r="J20" s="15"/>
    </row>
    <row r="21" spans="1:10" ht="15.75">
      <c r="A21" s="219" t="s">
        <v>294</v>
      </c>
      <c r="B21" s="220" t="s">
        <v>294</v>
      </c>
      <c r="C21" s="220" t="s">
        <v>762</v>
      </c>
      <c r="D21" s="220" t="s">
        <v>763</v>
      </c>
      <c r="E21" s="221">
        <f t="shared" si="0"/>
        <v>1665697</v>
      </c>
      <c r="F21" s="221">
        <v>1098702</v>
      </c>
      <c r="G21" s="221">
        <v>384546</v>
      </c>
      <c r="H21" s="221">
        <v>182449</v>
      </c>
      <c r="J21" s="15"/>
    </row>
    <row r="22" spans="1:10" ht="26.25">
      <c r="A22" s="219" t="s">
        <v>294</v>
      </c>
      <c r="B22" s="220" t="s">
        <v>294</v>
      </c>
      <c r="C22" s="220" t="s">
        <v>764</v>
      </c>
      <c r="D22" s="220" t="s">
        <v>765</v>
      </c>
      <c r="E22" s="221">
        <f t="shared" si="0"/>
        <v>1394938</v>
      </c>
      <c r="F22" s="221">
        <v>911005</v>
      </c>
      <c r="G22" s="221">
        <v>318852</v>
      </c>
      <c r="H22" s="221">
        <v>165081</v>
      </c>
      <c r="J22" s="15"/>
    </row>
    <row r="23" spans="1:10" ht="26.25">
      <c r="A23" s="219" t="s">
        <v>294</v>
      </c>
      <c r="B23" s="220" t="s">
        <v>25</v>
      </c>
      <c r="C23" s="220" t="s">
        <v>766</v>
      </c>
      <c r="D23" s="220" t="s">
        <v>767</v>
      </c>
      <c r="E23" s="221">
        <f t="shared" si="0"/>
        <v>609995</v>
      </c>
      <c r="F23" s="221">
        <v>396150</v>
      </c>
      <c r="G23" s="221">
        <v>138653</v>
      </c>
      <c r="H23" s="221">
        <v>75192</v>
      </c>
      <c r="J23" s="15"/>
    </row>
    <row r="24" spans="1:10" ht="15.75">
      <c r="A24" s="219" t="s">
        <v>294</v>
      </c>
      <c r="B24" s="220" t="s">
        <v>294</v>
      </c>
      <c r="C24" s="220" t="s">
        <v>768</v>
      </c>
      <c r="D24" s="220" t="s">
        <v>769</v>
      </c>
      <c r="E24" s="221">
        <f t="shared" si="0"/>
        <v>1677058</v>
      </c>
      <c r="F24" s="221">
        <v>1099290</v>
      </c>
      <c r="G24" s="221">
        <v>384752</v>
      </c>
      <c r="H24" s="221">
        <v>193016</v>
      </c>
      <c r="J24" s="15"/>
    </row>
    <row r="25" spans="1:10" ht="15.75">
      <c r="A25" s="219" t="s">
        <v>294</v>
      </c>
      <c r="B25" s="220" t="s">
        <v>25</v>
      </c>
      <c r="C25" s="220" t="s">
        <v>770</v>
      </c>
      <c r="D25" s="220" t="s">
        <v>771</v>
      </c>
      <c r="E25" s="221">
        <f t="shared" si="0"/>
        <v>670840</v>
      </c>
      <c r="F25" s="221">
        <v>450200</v>
      </c>
      <c r="G25" s="221">
        <v>157570</v>
      </c>
      <c r="H25" s="221">
        <v>63070</v>
      </c>
      <c r="J25" s="15"/>
    </row>
    <row r="26" spans="1:10" ht="15.75">
      <c r="A26" s="219" t="s">
        <v>294</v>
      </c>
      <c r="B26" s="220" t="s">
        <v>294</v>
      </c>
      <c r="C26" s="220" t="s">
        <v>770</v>
      </c>
      <c r="D26" s="220" t="s">
        <v>772</v>
      </c>
      <c r="E26" s="221">
        <f t="shared" si="0"/>
        <v>1238109</v>
      </c>
      <c r="F26" s="221">
        <v>825566</v>
      </c>
      <c r="G26" s="221">
        <v>288948</v>
      </c>
      <c r="H26" s="221">
        <v>123595</v>
      </c>
      <c r="J26" s="15"/>
    </row>
    <row r="27" spans="1:10" ht="15.75">
      <c r="A27" s="219" t="s">
        <v>294</v>
      </c>
      <c r="B27" s="220" t="s">
        <v>324</v>
      </c>
      <c r="C27" s="220" t="s">
        <v>770</v>
      </c>
      <c r="D27" s="220" t="s">
        <v>773</v>
      </c>
      <c r="E27" s="221">
        <f t="shared" si="0"/>
        <v>755479</v>
      </c>
      <c r="F27" s="221">
        <v>510366</v>
      </c>
      <c r="G27" s="221">
        <v>178628</v>
      </c>
      <c r="H27" s="221">
        <v>66485</v>
      </c>
      <c r="J27" s="15"/>
    </row>
    <row r="28" spans="1:10" ht="15.75">
      <c r="A28" s="219" t="s">
        <v>294</v>
      </c>
      <c r="B28" s="220" t="s">
        <v>327</v>
      </c>
      <c r="C28" s="220" t="s">
        <v>770</v>
      </c>
      <c r="D28" s="220" t="s">
        <v>774</v>
      </c>
      <c r="E28" s="221">
        <f t="shared" si="0"/>
        <v>881814</v>
      </c>
      <c r="F28" s="221">
        <v>590434</v>
      </c>
      <c r="G28" s="221">
        <v>206652</v>
      </c>
      <c r="H28" s="221">
        <v>84728</v>
      </c>
      <c r="J28" s="15"/>
    </row>
    <row r="29" spans="1:10" ht="15.75">
      <c r="A29" s="219" t="s">
        <v>294</v>
      </c>
      <c r="B29" s="220" t="s">
        <v>307</v>
      </c>
      <c r="C29" s="220" t="s">
        <v>770</v>
      </c>
      <c r="D29" s="220" t="s">
        <v>775</v>
      </c>
      <c r="E29" s="221">
        <f t="shared" si="0"/>
        <v>644089</v>
      </c>
      <c r="F29" s="221">
        <v>433094</v>
      </c>
      <c r="G29" s="221">
        <v>151583</v>
      </c>
      <c r="H29" s="221">
        <v>59412</v>
      </c>
      <c r="J29" s="15"/>
    </row>
    <row r="30" spans="1:10" ht="15.75">
      <c r="A30" s="219" t="s">
        <v>294</v>
      </c>
      <c r="B30" s="220" t="s">
        <v>25</v>
      </c>
      <c r="C30" s="220" t="s">
        <v>776</v>
      </c>
      <c r="D30" s="220" t="s">
        <v>777</v>
      </c>
      <c r="E30" s="221">
        <f t="shared" si="0"/>
        <v>979715</v>
      </c>
      <c r="F30" s="221">
        <v>646831</v>
      </c>
      <c r="G30" s="221">
        <v>226391</v>
      </c>
      <c r="H30" s="221">
        <v>106493</v>
      </c>
      <c r="J30" s="15"/>
    </row>
    <row r="31" spans="1:10" ht="26.25">
      <c r="A31" s="219" t="s">
        <v>294</v>
      </c>
      <c r="B31" s="220" t="s">
        <v>319</v>
      </c>
      <c r="C31" s="220" t="s">
        <v>778</v>
      </c>
      <c r="D31" s="220" t="s">
        <v>779</v>
      </c>
      <c r="E31" s="221">
        <f t="shared" si="0"/>
        <v>1781644</v>
      </c>
      <c r="F31" s="221">
        <v>1209154</v>
      </c>
      <c r="G31" s="221">
        <v>423204</v>
      </c>
      <c r="H31" s="221">
        <v>149286</v>
      </c>
      <c r="J31" s="15"/>
    </row>
    <row r="32" spans="1:10" ht="15.75">
      <c r="A32" s="219" t="s">
        <v>294</v>
      </c>
      <c r="B32" s="220" t="s">
        <v>294</v>
      </c>
      <c r="C32" s="220" t="s">
        <v>780</v>
      </c>
      <c r="D32" s="220" t="s">
        <v>781</v>
      </c>
      <c r="E32" s="221">
        <f t="shared" si="0"/>
        <v>1730702</v>
      </c>
      <c r="F32" s="221">
        <v>1161737</v>
      </c>
      <c r="G32" s="221">
        <v>406608</v>
      </c>
      <c r="H32" s="221">
        <v>162357</v>
      </c>
      <c r="J32" s="15"/>
    </row>
    <row r="33" spans="1:10" ht="15.75">
      <c r="A33" s="219" t="s">
        <v>294</v>
      </c>
      <c r="B33" s="220" t="s">
        <v>294</v>
      </c>
      <c r="C33" s="220" t="s">
        <v>782</v>
      </c>
      <c r="D33" s="220" t="s">
        <v>783</v>
      </c>
      <c r="E33" s="221">
        <f t="shared" si="0"/>
        <v>1042479</v>
      </c>
      <c r="F33" s="221">
        <v>693830</v>
      </c>
      <c r="G33" s="221">
        <v>242841</v>
      </c>
      <c r="H33" s="221">
        <v>105808</v>
      </c>
      <c r="J33" s="15"/>
    </row>
    <row r="34" spans="1:10" ht="15.75">
      <c r="A34" s="219" t="s">
        <v>294</v>
      </c>
      <c r="B34" s="220" t="s">
        <v>294</v>
      </c>
      <c r="C34" s="220" t="s">
        <v>784</v>
      </c>
      <c r="D34" s="220" t="s">
        <v>783</v>
      </c>
      <c r="E34" s="221">
        <f t="shared" si="0"/>
        <v>753327</v>
      </c>
      <c r="F34" s="221">
        <v>501607</v>
      </c>
      <c r="G34" s="221">
        <v>175562</v>
      </c>
      <c r="H34" s="221">
        <v>76158</v>
      </c>
      <c r="J34" s="15"/>
    </row>
    <row r="35" spans="1:10" ht="15.75">
      <c r="A35" s="219" t="s">
        <v>294</v>
      </c>
      <c r="B35" s="220" t="s">
        <v>294</v>
      </c>
      <c r="C35" s="220" t="s">
        <v>785</v>
      </c>
      <c r="D35" s="220" t="s">
        <v>783</v>
      </c>
      <c r="E35" s="221">
        <f t="shared" si="0"/>
        <v>1951620</v>
      </c>
      <c r="F35" s="221">
        <v>1273670</v>
      </c>
      <c r="G35" s="221">
        <v>445785</v>
      </c>
      <c r="H35" s="221">
        <v>232165</v>
      </c>
      <c r="J35" s="15"/>
    </row>
    <row r="36" spans="1:10" ht="15.75">
      <c r="A36" s="219" t="s">
        <v>294</v>
      </c>
      <c r="B36" s="220" t="s">
        <v>319</v>
      </c>
      <c r="C36" s="220" t="s">
        <v>786</v>
      </c>
      <c r="D36" s="220" t="s">
        <v>787</v>
      </c>
      <c r="E36" s="221">
        <f t="shared" si="0"/>
        <v>1734594</v>
      </c>
      <c r="F36" s="221">
        <v>1140880</v>
      </c>
      <c r="G36" s="221">
        <v>399308</v>
      </c>
      <c r="H36" s="221">
        <v>194406</v>
      </c>
      <c r="J36" s="15"/>
    </row>
    <row r="37" spans="1:10" ht="15.75">
      <c r="A37" s="219" t="s">
        <v>294</v>
      </c>
      <c r="B37" s="220" t="s">
        <v>250</v>
      </c>
      <c r="C37" s="220" t="s">
        <v>786</v>
      </c>
      <c r="D37" s="220" t="s">
        <v>788</v>
      </c>
      <c r="E37" s="221">
        <f t="shared" si="0"/>
        <v>1293006</v>
      </c>
      <c r="F37" s="221">
        <v>845560</v>
      </c>
      <c r="G37" s="221">
        <v>295946</v>
      </c>
      <c r="H37" s="221">
        <v>151500</v>
      </c>
      <c r="J37" s="15"/>
    </row>
    <row r="38" spans="1:10" ht="26.25">
      <c r="A38" s="219" t="s">
        <v>294</v>
      </c>
      <c r="B38" s="220" t="s">
        <v>319</v>
      </c>
      <c r="C38" s="220" t="s">
        <v>789</v>
      </c>
      <c r="D38" s="220" t="s">
        <v>790</v>
      </c>
      <c r="E38" s="221">
        <f t="shared" si="0"/>
        <v>1321756</v>
      </c>
      <c r="F38" s="221">
        <v>893529</v>
      </c>
      <c r="G38" s="221">
        <v>312735</v>
      </c>
      <c r="H38" s="221">
        <v>115492</v>
      </c>
      <c r="J38" s="15"/>
    </row>
    <row r="39" spans="1:10" ht="31.5" customHeight="1">
      <c r="A39" s="219" t="s">
        <v>294</v>
      </c>
      <c r="B39" s="220" t="s">
        <v>250</v>
      </c>
      <c r="C39" s="220" t="s">
        <v>791</v>
      </c>
      <c r="D39" s="220" t="s">
        <v>792</v>
      </c>
      <c r="E39" s="221">
        <f t="shared" si="0"/>
        <v>594410</v>
      </c>
      <c r="F39" s="221">
        <v>393300</v>
      </c>
      <c r="G39" s="221">
        <v>137655</v>
      </c>
      <c r="H39" s="221">
        <v>63455</v>
      </c>
      <c r="J39" s="15"/>
    </row>
    <row r="40" spans="1:10" ht="26.25">
      <c r="A40" s="219" t="s">
        <v>294</v>
      </c>
      <c r="B40" s="220" t="s">
        <v>283</v>
      </c>
      <c r="C40" s="220" t="s">
        <v>793</v>
      </c>
      <c r="D40" s="220" t="s">
        <v>794</v>
      </c>
      <c r="E40" s="221">
        <f t="shared" si="0"/>
        <v>1106877</v>
      </c>
      <c r="F40" s="221">
        <v>749797</v>
      </c>
      <c r="G40" s="221">
        <v>262429</v>
      </c>
      <c r="H40" s="221">
        <v>94651</v>
      </c>
      <c r="J40" s="15"/>
    </row>
    <row r="41" spans="1:10" ht="46.5" customHeight="1">
      <c r="A41" s="219" t="s">
        <v>294</v>
      </c>
      <c r="B41" s="220" t="s">
        <v>795</v>
      </c>
      <c r="C41" s="220" t="s">
        <v>796</v>
      </c>
      <c r="D41" s="220" t="s">
        <v>797</v>
      </c>
      <c r="E41" s="221">
        <f t="shared" si="0"/>
        <v>588259</v>
      </c>
      <c r="F41" s="221">
        <v>396359</v>
      </c>
      <c r="G41" s="221">
        <v>138726</v>
      </c>
      <c r="H41" s="221">
        <v>53174</v>
      </c>
      <c r="J41" s="15"/>
    </row>
    <row r="42" spans="1:10" ht="15.75">
      <c r="A42" s="219" t="s">
        <v>294</v>
      </c>
      <c r="B42" s="220" t="s">
        <v>25</v>
      </c>
      <c r="C42" s="220" t="s">
        <v>798</v>
      </c>
      <c r="D42" s="220" t="s">
        <v>799</v>
      </c>
      <c r="E42" s="221">
        <f t="shared" si="0"/>
        <v>1807949</v>
      </c>
      <c r="F42" s="221">
        <v>1221716</v>
      </c>
      <c r="G42" s="221">
        <v>427601</v>
      </c>
      <c r="H42" s="221">
        <v>158632</v>
      </c>
      <c r="J42" s="15"/>
    </row>
    <row r="43" spans="1:10" ht="15.75">
      <c r="A43" s="219" t="s">
        <v>294</v>
      </c>
      <c r="B43" s="220" t="s">
        <v>25</v>
      </c>
      <c r="C43" s="220" t="s">
        <v>800</v>
      </c>
      <c r="D43" s="220" t="s">
        <v>801</v>
      </c>
      <c r="E43" s="221">
        <f t="shared" si="0"/>
        <v>947871</v>
      </c>
      <c r="F43" s="221">
        <v>641580</v>
      </c>
      <c r="G43" s="221">
        <v>224553</v>
      </c>
      <c r="H43" s="221">
        <v>81738</v>
      </c>
      <c r="J43" s="15"/>
    </row>
    <row r="44" spans="1:10" ht="26.25">
      <c r="A44" s="219" t="s">
        <v>294</v>
      </c>
      <c r="B44" s="220" t="s">
        <v>40</v>
      </c>
      <c r="C44" s="220" t="s">
        <v>802</v>
      </c>
      <c r="D44" s="220" t="s">
        <v>803</v>
      </c>
      <c r="E44" s="221">
        <f t="shared" si="0"/>
        <v>736567</v>
      </c>
      <c r="F44" s="221">
        <v>498975</v>
      </c>
      <c r="G44" s="221">
        <v>174641</v>
      </c>
      <c r="H44" s="221">
        <v>62951</v>
      </c>
      <c r="J44" s="15"/>
    </row>
    <row r="45" spans="1:10" ht="15.75">
      <c r="A45" s="219" t="s">
        <v>294</v>
      </c>
      <c r="B45" s="220" t="s">
        <v>294</v>
      </c>
      <c r="C45" s="220" t="s">
        <v>804</v>
      </c>
      <c r="D45" s="220" t="s">
        <v>805</v>
      </c>
      <c r="E45" s="221">
        <f t="shared" si="0"/>
        <v>1740741</v>
      </c>
      <c r="F45" s="221">
        <v>1175841</v>
      </c>
      <c r="G45" s="221">
        <v>411544</v>
      </c>
      <c r="H45" s="221">
        <v>153356</v>
      </c>
      <c r="J45" s="15"/>
    </row>
    <row r="46" spans="1:10" ht="21" customHeight="1">
      <c r="A46" s="219" t="s">
        <v>294</v>
      </c>
      <c r="B46" s="220" t="s">
        <v>319</v>
      </c>
      <c r="C46" s="220" t="s">
        <v>806</v>
      </c>
      <c r="D46" s="220" t="s">
        <v>807</v>
      </c>
      <c r="E46" s="221">
        <f t="shared" si="0"/>
        <v>1841536</v>
      </c>
      <c r="F46" s="221">
        <v>1228591</v>
      </c>
      <c r="G46" s="221">
        <v>430007</v>
      </c>
      <c r="H46" s="221">
        <v>182938</v>
      </c>
      <c r="J46" s="15"/>
    </row>
    <row r="47" spans="1:10" ht="15.75">
      <c r="A47" s="219" t="s">
        <v>294</v>
      </c>
      <c r="B47" s="220" t="s">
        <v>319</v>
      </c>
      <c r="C47" s="220" t="s">
        <v>808</v>
      </c>
      <c r="D47" s="220" t="s">
        <v>809</v>
      </c>
      <c r="E47" s="221">
        <f t="shared" si="0"/>
        <v>1726606</v>
      </c>
      <c r="F47" s="221">
        <v>1161282</v>
      </c>
      <c r="G47" s="221">
        <v>406449</v>
      </c>
      <c r="H47" s="221">
        <v>158875</v>
      </c>
      <c r="J47" s="15"/>
    </row>
    <row r="48" spans="1:10" ht="39">
      <c r="A48" s="219" t="s">
        <v>294</v>
      </c>
      <c r="B48" s="220" t="s">
        <v>521</v>
      </c>
      <c r="C48" s="220" t="s">
        <v>810</v>
      </c>
      <c r="D48" s="220" t="s">
        <v>811</v>
      </c>
      <c r="E48" s="221">
        <f t="shared" si="0"/>
        <v>583159</v>
      </c>
      <c r="F48" s="221">
        <v>393473</v>
      </c>
      <c r="G48" s="221">
        <v>137716</v>
      </c>
      <c r="H48" s="221">
        <v>51970</v>
      </c>
      <c r="J48" s="15"/>
    </row>
    <row r="49" spans="1:10" ht="15.75">
      <c r="A49" s="219" t="s">
        <v>294</v>
      </c>
      <c r="B49" s="220" t="s">
        <v>327</v>
      </c>
      <c r="C49" s="220" t="s">
        <v>804</v>
      </c>
      <c r="D49" s="220" t="s">
        <v>812</v>
      </c>
      <c r="E49" s="221">
        <f t="shared" si="0"/>
        <v>1478825</v>
      </c>
      <c r="F49" s="221">
        <v>993682</v>
      </c>
      <c r="G49" s="221">
        <v>347789</v>
      </c>
      <c r="H49" s="221">
        <v>137354</v>
      </c>
      <c r="J49" s="15"/>
    </row>
    <row r="50" spans="1:10" ht="15.75">
      <c r="A50" s="219" t="s">
        <v>294</v>
      </c>
      <c r="B50" s="220" t="s">
        <v>327</v>
      </c>
      <c r="C50" s="220" t="s">
        <v>813</v>
      </c>
      <c r="D50" s="220" t="s">
        <v>814</v>
      </c>
      <c r="E50" s="221">
        <f t="shared" si="0"/>
        <v>1041175</v>
      </c>
      <c r="F50" s="221">
        <v>661000</v>
      </c>
      <c r="G50" s="221">
        <v>231350</v>
      </c>
      <c r="H50" s="221">
        <v>148825</v>
      </c>
      <c r="J50" s="15"/>
    </row>
    <row r="51" spans="1:10" ht="15.75">
      <c r="A51" s="219" t="s">
        <v>294</v>
      </c>
      <c r="B51" s="220" t="s">
        <v>327</v>
      </c>
      <c r="C51" s="220" t="s">
        <v>815</v>
      </c>
      <c r="D51" s="220" t="s">
        <v>816</v>
      </c>
      <c r="E51" s="221">
        <f t="shared" si="0"/>
        <v>983500</v>
      </c>
      <c r="F51" s="221">
        <v>612622</v>
      </c>
      <c r="G51" s="221">
        <v>214418</v>
      </c>
      <c r="H51" s="221">
        <v>156460</v>
      </c>
      <c r="J51" s="15"/>
    </row>
    <row r="52" spans="1:10" ht="15.75">
      <c r="A52" s="219" t="s">
        <v>294</v>
      </c>
      <c r="B52" s="220" t="s">
        <v>307</v>
      </c>
      <c r="C52" s="220" t="s">
        <v>817</v>
      </c>
      <c r="D52" s="220" t="s">
        <v>818</v>
      </c>
      <c r="E52" s="221">
        <f t="shared" si="0"/>
        <v>951073</v>
      </c>
      <c r="F52" s="221">
        <v>633138</v>
      </c>
      <c r="G52" s="221">
        <v>221598</v>
      </c>
      <c r="H52" s="221">
        <v>96337</v>
      </c>
      <c r="J52" s="15"/>
    </row>
    <row r="53" spans="1:10" ht="15.75">
      <c r="A53" s="219" t="s">
        <v>294</v>
      </c>
      <c r="B53" s="220" t="s">
        <v>307</v>
      </c>
      <c r="C53" s="220" t="s">
        <v>819</v>
      </c>
      <c r="D53" s="220" t="s">
        <v>820</v>
      </c>
      <c r="E53" s="221">
        <f t="shared" si="0"/>
        <v>1445112</v>
      </c>
      <c r="F53" s="221">
        <v>965780</v>
      </c>
      <c r="G53" s="221">
        <v>338023</v>
      </c>
      <c r="H53" s="221">
        <v>141309</v>
      </c>
      <c r="J53" s="15"/>
    </row>
    <row r="54" spans="1:10" ht="15.75">
      <c r="A54" s="219" t="s">
        <v>294</v>
      </c>
      <c r="B54" s="220" t="s">
        <v>327</v>
      </c>
      <c r="C54" s="220" t="s">
        <v>817</v>
      </c>
      <c r="D54" s="220" t="s">
        <v>821</v>
      </c>
      <c r="E54" s="221">
        <f t="shared" si="0"/>
        <v>1040336</v>
      </c>
      <c r="F54" s="221">
        <v>690161</v>
      </c>
      <c r="G54" s="221">
        <v>241556</v>
      </c>
      <c r="H54" s="221">
        <v>108619</v>
      </c>
      <c r="J54" s="15"/>
    </row>
    <row r="55" spans="1:10" ht="15.75">
      <c r="A55" s="219" t="s">
        <v>294</v>
      </c>
      <c r="B55" s="220" t="s">
        <v>324</v>
      </c>
      <c r="C55" s="220" t="s">
        <v>822</v>
      </c>
      <c r="D55" s="220" t="s">
        <v>823</v>
      </c>
      <c r="E55" s="221">
        <f t="shared" si="0"/>
        <v>670735</v>
      </c>
      <c r="F55" s="221">
        <v>452306</v>
      </c>
      <c r="G55" s="221">
        <v>158307</v>
      </c>
      <c r="H55" s="221">
        <v>60122</v>
      </c>
      <c r="J55" s="15"/>
    </row>
    <row r="56" spans="1:10" ht="26.25">
      <c r="A56" s="219" t="s">
        <v>294</v>
      </c>
      <c r="B56" s="220" t="s">
        <v>283</v>
      </c>
      <c r="C56" s="220" t="s">
        <v>824</v>
      </c>
      <c r="D56" s="220" t="s">
        <v>825</v>
      </c>
      <c r="E56" s="221">
        <f t="shared" si="0"/>
        <v>1459630</v>
      </c>
      <c r="F56" s="221">
        <v>965314</v>
      </c>
      <c r="G56" s="221">
        <v>337860</v>
      </c>
      <c r="H56" s="221">
        <v>156456</v>
      </c>
      <c r="J56" s="15"/>
    </row>
    <row r="57" spans="1:10" ht="26.25">
      <c r="A57" s="219" t="s">
        <v>294</v>
      </c>
      <c r="B57" s="220" t="s">
        <v>757</v>
      </c>
      <c r="C57" s="220" t="s">
        <v>826</v>
      </c>
      <c r="D57" s="220" t="s">
        <v>827</v>
      </c>
      <c r="E57" s="221">
        <f t="shared" si="0"/>
        <v>447796</v>
      </c>
      <c r="F57" s="221">
        <v>304025</v>
      </c>
      <c r="G57" s="221">
        <v>106409</v>
      </c>
      <c r="H57" s="221">
        <v>37362</v>
      </c>
      <c r="J57" s="15"/>
    </row>
    <row r="58" spans="1:10" ht="15.75">
      <c r="A58" s="219" t="s">
        <v>294</v>
      </c>
      <c r="B58" s="220" t="s">
        <v>25</v>
      </c>
      <c r="C58" s="220" t="s">
        <v>804</v>
      </c>
      <c r="D58" s="220" t="s">
        <v>828</v>
      </c>
      <c r="E58" s="221">
        <f t="shared" si="0"/>
        <v>1186410</v>
      </c>
      <c r="F58" s="221">
        <v>800820</v>
      </c>
      <c r="G58" s="221">
        <v>280287</v>
      </c>
      <c r="H58" s="221">
        <v>105303</v>
      </c>
      <c r="J58" s="15"/>
    </row>
    <row r="59" spans="1:10" ht="15.75">
      <c r="A59" s="219" t="s">
        <v>294</v>
      </c>
      <c r="B59" s="220" t="s">
        <v>48</v>
      </c>
      <c r="C59" s="220" t="s">
        <v>829</v>
      </c>
      <c r="D59" s="220" t="s">
        <v>830</v>
      </c>
      <c r="E59" s="221">
        <f t="shared" si="0"/>
        <v>1085961</v>
      </c>
      <c r="F59" s="221">
        <v>692356</v>
      </c>
      <c r="G59" s="221">
        <v>242325</v>
      </c>
      <c r="H59" s="221">
        <v>151280</v>
      </c>
      <c r="J59" s="15"/>
    </row>
    <row r="60" spans="1:10" ht="19.5" customHeight="1">
      <c r="A60" s="219" t="s">
        <v>294</v>
      </c>
      <c r="B60" s="220" t="s">
        <v>294</v>
      </c>
      <c r="C60" s="220" t="s">
        <v>831</v>
      </c>
      <c r="D60" s="220" t="s">
        <v>832</v>
      </c>
      <c r="E60" s="221">
        <f t="shared" si="0"/>
        <v>1199630</v>
      </c>
      <c r="F60" s="221">
        <v>799647</v>
      </c>
      <c r="G60" s="221">
        <v>279876</v>
      </c>
      <c r="H60" s="221">
        <v>120107</v>
      </c>
      <c r="J60" s="15"/>
    </row>
    <row r="61" spans="1:10" ht="15.75">
      <c r="A61" s="219" t="s">
        <v>294</v>
      </c>
      <c r="B61" s="220" t="s">
        <v>294</v>
      </c>
      <c r="C61" s="220" t="s">
        <v>833</v>
      </c>
      <c r="D61" s="220" t="s">
        <v>834</v>
      </c>
      <c r="E61" s="221">
        <f t="shared" si="0"/>
        <v>963210</v>
      </c>
      <c r="F61" s="221">
        <v>647460</v>
      </c>
      <c r="G61" s="221">
        <v>226611</v>
      </c>
      <c r="H61" s="221">
        <v>89139</v>
      </c>
      <c r="J61" s="15"/>
    </row>
    <row r="62" spans="1:10" ht="15.75">
      <c r="A62" s="219" t="s">
        <v>294</v>
      </c>
      <c r="B62" s="220" t="s">
        <v>294</v>
      </c>
      <c r="C62" s="220" t="s">
        <v>835</v>
      </c>
      <c r="D62" s="220" t="s">
        <v>836</v>
      </c>
      <c r="E62" s="221">
        <f t="shared" si="0"/>
        <v>1250231</v>
      </c>
      <c r="F62" s="221">
        <v>838243</v>
      </c>
      <c r="G62" s="221">
        <v>293385</v>
      </c>
      <c r="H62" s="221">
        <v>118603</v>
      </c>
      <c r="J62" s="15"/>
    </row>
    <row r="63" spans="1:10" ht="15.75">
      <c r="A63" s="219" t="s">
        <v>294</v>
      </c>
      <c r="B63" s="220" t="s">
        <v>341</v>
      </c>
      <c r="C63" s="220" t="s">
        <v>829</v>
      </c>
      <c r="D63" s="220" t="s">
        <v>837</v>
      </c>
      <c r="E63" s="221">
        <f t="shared" si="0"/>
        <v>1011817</v>
      </c>
      <c r="F63" s="221">
        <v>672526</v>
      </c>
      <c r="G63" s="221">
        <v>235384</v>
      </c>
      <c r="H63" s="221">
        <v>103907</v>
      </c>
      <c r="J63" s="15"/>
    </row>
    <row r="64" spans="1:10" ht="15.75">
      <c r="A64" s="219" t="s">
        <v>294</v>
      </c>
      <c r="B64" s="220" t="s">
        <v>324</v>
      </c>
      <c r="C64" s="220" t="s">
        <v>829</v>
      </c>
      <c r="D64" s="220" t="s">
        <v>838</v>
      </c>
      <c r="E64" s="221">
        <f t="shared" si="0"/>
        <v>752476</v>
      </c>
      <c r="F64" s="221">
        <v>496359</v>
      </c>
      <c r="G64" s="221">
        <v>173726</v>
      </c>
      <c r="H64" s="221">
        <v>82391</v>
      </c>
      <c r="J64" s="15"/>
    </row>
    <row r="65" spans="1:15" ht="15.75">
      <c r="A65" s="219" t="s">
        <v>294</v>
      </c>
      <c r="B65" s="220" t="s">
        <v>327</v>
      </c>
      <c r="C65" s="220" t="s">
        <v>835</v>
      </c>
      <c r="D65" s="220" t="s">
        <v>839</v>
      </c>
      <c r="E65" s="221">
        <f t="shared" si="0"/>
        <v>589798</v>
      </c>
      <c r="F65" s="221">
        <v>370647</v>
      </c>
      <c r="G65" s="221">
        <v>129726</v>
      </c>
      <c r="H65" s="221">
        <v>89425</v>
      </c>
      <c r="J65" s="15"/>
    </row>
    <row r="66" spans="1:15" ht="16.5" thickBot="1">
      <c r="A66" s="219" t="s">
        <v>294</v>
      </c>
      <c r="B66" s="220" t="s">
        <v>307</v>
      </c>
      <c r="C66" s="220" t="s">
        <v>829</v>
      </c>
      <c r="D66" s="220" t="s">
        <v>840</v>
      </c>
      <c r="E66" s="221">
        <f t="shared" si="0"/>
        <v>825423</v>
      </c>
      <c r="F66" s="221">
        <v>550802</v>
      </c>
      <c r="G66" s="221">
        <v>192781</v>
      </c>
      <c r="H66" s="221">
        <v>81840</v>
      </c>
      <c r="J66" s="15"/>
    </row>
    <row r="67" spans="1:15" ht="15.75" thickBot="1">
      <c r="A67" s="139"/>
      <c r="B67" s="190"/>
      <c r="C67" s="191" t="s">
        <v>846</v>
      </c>
      <c r="D67" s="190"/>
      <c r="E67" s="192">
        <f>SUM(E3:E66)</f>
        <v>68372095</v>
      </c>
      <c r="F67" s="192">
        <f>SUM(F3:F66)</f>
        <v>45347927</v>
      </c>
      <c r="G67" s="193">
        <f>SUM(G3:G66)</f>
        <v>15871779</v>
      </c>
      <c r="H67" s="193">
        <f>SUM(H3:H66)</f>
        <v>7152389</v>
      </c>
      <c r="J67" s="15"/>
      <c r="M67" s="15"/>
      <c r="O67" s="15"/>
    </row>
    <row r="68" spans="1:15" ht="15">
      <c r="C68" t="s">
        <v>366</v>
      </c>
      <c r="E68" s="189">
        <v>1040000</v>
      </c>
    </row>
    <row r="69" spans="1:15">
      <c r="C69" t="s">
        <v>847</v>
      </c>
      <c r="E69" s="15">
        <f>SUM(E67:E68)</f>
        <v>69412095</v>
      </c>
    </row>
    <row r="70" spans="1:15">
      <c r="I70" s="1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F5172-0021-4517-86B3-A466BC595ACB}">
  <sheetPr>
    <pageSetUpPr fitToPage="1"/>
  </sheetPr>
  <dimension ref="A1:X94"/>
  <sheetViews>
    <sheetView zoomScale="89" zoomScaleNormal="89" workbookViewId="0">
      <pane xSplit="5" ySplit="2" topLeftCell="F3" activePane="bottomRight" state="frozen"/>
      <selection pane="topRight" activeCell="H1" sqref="H1"/>
      <selection pane="bottomLeft" activeCell="A7" sqref="A7"/>
      <selection pane="bottomRight" activeCell="L7" sqref="L7"/>
    </sheetView>
  </sheetViews>
  <sheetFormatPr defaultRowHeight="52.5" customHeight="1"/>
  <cols>
    <col min="1" max="1" width="6.7109375" style="91" customWidth="1"/>
    <col min="2" max="2" width="36.28515625" style="91" customWidth="1"/>
    <col min="3" max="3" width="17.7109375" style="91" customWidth="1"/>
    <col min="4" max="4" width="46.42578125" style="120" customWidth="1"/>
    <col min="5" max="5" width="21.85546875" style="91" customWidth="1"/>
    <col min="6" max="6" width="22.42578125" style="91" customWidth="1"/>
    <col min="7" max="7" width="18.140625" style="91" customWidth="1"/>
    <col min="8" max="8" width="16.5703125" style="91" customWidth="1"/>
    <col min="9" max="9" width="17.7109375" style="91" customWidth="1"/>
    <col min="10" max="10" width="29" style="91" customWidth="1"/>
    <col min="11" max="11" width="12.7109375" style="91" customWidth="1"/>
    <col min="12" max="13" width="9.140625" style="91"/>
    <col min="14" max="14" width="22.7109375" style="91" customWidth="1"/>
    <col min="15" max="256" width="9.140625" style="91"/>
    <col min="257" max="257" width="6.7109375" style="91" customWidth="1"/>
    <col min="258" max="258" width="36.28515625" style="91" customWidth="1"/>
    <col min="259" max="259" width="17.7109375" style="91" customWidth="1"/>
    <col min="260" max="260" width="46.42578125" style="91" customWidth="1"/>
    <col min="261" max="261" width="21.85546875" style="91" customWidth="1"/>
    <col min="262" max="262" width="22.42578125" style="91" customWidth="1"/>
    <col min="263" max="263" width="18.140625" style="91" customWidth="1"/>
    <col min="264" max="264" width="16.5703125" style="91" customWidth="1"/>
    <col min="265" max="265" width="17.7109375" style="91" customWidth="1"/>
    <col min="266" max="266" width="29" style="91" customWidth="1"/>
    <col min="267" max="267" width="12.7109375" style="91" customWidth="1"/>
    <col min="268" max="269" width="9.140625" style="91"/>
    <col min="270" max="270" width="22.7109375" style="91" customWidth="1"/>
    <col min="271" max="512" width="9.140625" style="91"/>
    <col min="513" max="513" width="6.7109375" style="91" customWidth="1"/>
    <col min="514" max="514" width="36.28515625" style="91" customWidth="1"/>
    <col min="515" max="515" width="17.7109375" style="91" customWidth="1"/>
    <col min="516" max="516" width="46.42578125" style="91" customWidth="1"/>
    <col min="517" max="517" width="21.85546875" style="91" customWidth="1"/>
    <col min="518" max="518" width="22.42578125" style="91" customWidth="1"/>
    <col min="519" max="519" width="18.140625" style="91" customWidth="1"/>
    <col min="520" max="520" width="16.5703125" style="91" customWidth="1"/>
    <col min="521" max="521" width="17.7109375" style="91" customWidth="1"/>
    <col min="522" max="522" width="29" style="91" customWidth="1"/>
    <col min="523" max="523" width="12.7109375" style="91" customWidth="1"/>
    <col min="524" max="525" width="9.140625" style="91"/>
    <col min="526" max="526" width="22.7109375" style="91" customWidth="1"/>
    <col min="527" max="768" width="9.140625" style="91"/>
    <col min="769" max="769" width="6.7109375" style="91" customWidth="1"/>
    <col min="770" max="770" width="36.28515625" style="91" customWidth="1"/>
    <col min="771" max="771" width="17.7109375" style="91" customWidth="1"/>
    <col min="772" max="772" width="46.42578125" style="91" customWidth="1"/>
    <col min="773" max="773" width="21.85546875" style="91" customWidth="1"/>
    <col min="774" max="774" width="22.42578125" style="91" customWidth="1"/>
    <col min="775" max="775" width="18.140625" style="91" customWidth="1"/>
    <col min="776" max="776" width="16.5703125" style="91" customWidth="1"/>
    <col min="777" max="777" width="17.7109375" style="91" customWidth="1"/>
    <col min="778" max="778" width="29" style="91" customWidth="1"/>
    <col min="779" max="779" width="12.7109375" style="91" customWidth="1"/>
    <col min="780" max="781" width="9.140625" style="91"/>
    <col min="782" max="782" width="22.7109375" style="91" customWidth="1"/>
    <col min="783" max="1024" width="9.140625" style="91"/>
    <col min="1025" max="1025" width="6.7109375" style="91" customWidth="1"/>
    <col min="1026" max="1026" width="36.28515625" style="91" customWidth="1"/>
    <col min="1027" max="1027" width="17.7109375" style="91" customWidth="1"/>
    <col min="1028" max="1028" width="46.42578125" style="91" customWidth="1"/>
    <col min="1029" max="1029" width="21.85546875" style="91" customWidth="1"/>
    <col min="1030" max="1030" width="22.42578125" style="91" customWidth="1"/>
    <col min="1031" max="1031" width="18.140625" style="91" customWidth="1"/>
    <col min="1032" max="1032" width="16.5703125" style="91" customWidth="1"/>
    <col min="1033" max="1033" width="17.7109375" style="91" customWidth="1"/>
    <col min="1034" max="1034" width="29" style="91" customWidth="1"/>
    <col min="1035" max="1035" width="12.7109375" style="91" customWidth="1"/>
    <col min="1036" max="1037" width="9.140625" style="91"/>
    <col min="1038" max="1038" width="22.7109375" style="91" customWidth="1"/>
    <col min="1039" max="1280" width="9.140625" style="91"/>
    <col min="1281" max="1281" width="6.7109375" style="91" customWidth="1"/>
    <col min="1282" max="1282" width="36.28515625" style="91" customWidth="1"/>
    <col min="1283" max="1283" width="17.7109375" style="91" customWidth="1"/>
    <col min="1284" max="1284" width="46.42578125" style="91" customWidth="1"/>
    <col min="1285" max="1285" width="21.85546875" style="91" customWidth="1"/>
    <col min="1286" max="1286" width="22.42578125" style="91" customWidth="1"/>
    <col min="1287" max="1287" width="18.140625" style="91" customWidth="1"/>
    <col min="1288" max="1288" width="16.5703125" style="91" customWidth="1"/>
    <col min="1289" max="1289" width="17.7109375" style="91" customWidth="1"/>
    <col min="1290" max="1290" width="29" style="91" customWidth="1"/>
    <col min="1291" max="1291" width="12.7109375" style="91" customWidth="1"/>
    <col min="1292" max="1293" width="9.140625" style="91"/>
    <col min="1294" max="1294" width="22.7109375" style="91" customWidth="1"/>
    <col min="1295" max="1536" width="9.140625" style="91"/>
    <col min="1537" max="1537" width="6.7109375" style="91" customWidth="1"/>
    <col min="1538" max="1538" width="36.28515625" style="91" customWidth="1"/>
    <col min="1539" max="1539" width="17.7109375" style="91" customWidth="1"/>
    <col min="1540" max="1540" width="46.42578125" style="91" customWidth="1"/>
    <col min="1541" max="1541" width="21.85546875" style="91" customWidth="1"/>
    <col min="1542" max="1542" width="22.42578125" style="91" customWidth="1"/>
    <col min="1543" max="1543" width="18.140625" style="91" customWidth="1"/>
    <col min="1544" max="1544" width="16.5703125" style="91" customWidth="1"/>
    <col min="1545" max="1545" width="17.7109375" style="91" customWidth="1"/>
    <col min="1546" max="1546" width="29" style="91" customWidth="1"/>
    <col min="1547" max="1547" width="12.7109375" style="91" customWidth="1"/>
    <col min="1548" max="1549" width="9.140625" style="91"/>
    <col min="1550" max="1550" width="22.7109375" style="91" customWidth="1"/>
    <col min="1551" max="1792" width="9.140625" style="91"/>
    <col min="1793" max="1793" width="6.7109375" style="91" customWidth="1"/>
    <col min="1794" max="1794" width="36.28515625" style="91" customWidth="1"/>
    <col min="1795" max="1795" width="17.7109375" style="91" customWidth="1"/>
    <col min="1796" max="1796" width="46.42578125" style="91" customWidth="1"/>
    <col min="1797" max="1797" width="21.85546875" style="91" customWidth="1"/>
    <col min="1798" max="1798" width="22.42578125" style="91" customWidth="1"/>
    <col min="1799" max="1799" width="18.140625" style="91" customWidth="1"/>
    <col min="1800" max="1800" width="16.5703125" style="91" customWidth="1"/>
    <col min="1801" max="1801" width="17.7109375" style="91" customWidth="1"/>
    <col min="1802" max="1802" width="29" style="91" customWidth="1"/>
    <col min="1803" max="1803" width="12.7109375" style="91" customWidth="1"/>
    <col min="1804" max="1805" width="9.140625" style="91"/>
    <col min="1806" max="1806" width="22.7109375" style="91" customWidth="1"/>
    <col min="1807" max="2048" width="9.140625" style="91"/>
    <col min="2049" max="2049" width="6.7109375" style="91" customWidth="1"/>
    <col min="2050" max="2050" width="36.28515625" style="91" customWidth="1"/>
    <col min="2051" max="2051" width="17.7109375" style="91" customWidth="1"/>
    <col min="2052" max="2052" width="46.42578125" style="91" customWidth="1"/>
    <col min="2053" max="2053" width="21.85546875" style="91" customWidth="1"/>
    <col min="2054" max="2054" width="22.42578125" style="91" customWidth="1"/>
    <col min="2055" max="2055" width="18.140625" style="91" customWidth="1"/>
    <col min="2056" max="2056" width="16.5703125" style="91" customWidth="1"/>
    <col min="2057" max="2057" width="17.7109375" style="91" customWidth="1"/>
    <col min="2058" max="2058" width="29" style="91" customWidth="1"/>
    <col min="2059" max="2059" width="12.7109375" style="91" customWidth="1"/>
    <col min="2060" max="2061" width="9.140625" style="91"/>
    <col min="2062" max="2062" width="22.7109375" style="91" customWidth="1"/>
    <col min="2063" max="2304" width="9.140625" style="91"/>
    <col min="2305" max="2305" width="6.7109375" style="91" customWidth="1"/>
    <col min="2306" max="2306" width="36.28515625" style="91" customWidth="1"/>
    <col min="2307" max="2307" width="17.7109375" style="91" customWidth="1"/>
    <col min="2308" max="2308" width="46.42578125" style="91" customWidth="1"/>
    <col min="2309" max="2309" width="21.85546875" style="91" customWidth="1"/>
    <col min="2310" max="2310" width="22.42578125" style="91" customWidth="1"/>
    <col min="2311" max="2311" width="18.140625" style="91" customWidth="1"/>
    <col min="2312" max="2312" width="16.5703125" style="91" customWidth="1"/>
    <col min="2313" max="2313" width="17.7109375" style="91" customWidth="1"/>
    <col min="2314" max="2314" width="29" style="91" customWidth="1"/>
    <col min="2315" max="2315" width="12.7109375" style="91" customWidth="1"/>
    <col min="2316" max="2317" width="9.140625" style="91"/>
    <col min="2318" max="2318" width="22.7109375" style="91" customWidth="1"/>
    <col min="2319" max="2560" width="9.140625" style="91"/>
    <col min="2561" max="2561" width="6.7109375" style="91" customWidth="1"/>
    <col min="2562" max="2562" width="36.28515625" style="91" customWidth="1"/>
    <col min="2563" max="2563" width="17.7109375" style="91" customWidth="1"/>
    <col min="2564" max="2564" width="46.42578125" style="91" customWidth="1"/>
    <col min="2565" max="2565" width="21.85546875" style="91" customWidth="1"/>
    <col min="2566" max="2566" width="22.42578125" style="91" customWidth="1"/>
    <col min="2567" max="2567" width="18.140625" style="91" customWidth="1"/>
    <col min="2568" max="2568" width="16.5703125" style="91" customWidth="1"/>
    <col min="2569" max="2569" width="17.7109375" style="91" customWidth="1"/>
    <col min="2570" max="2570" width="29" style="91" customWidth="1"/>
    <col min="2571" max="2571" width="12.7109375" style="91" customWidth="1"/>
    <col min="2572" max="2573" width="9.140625" style="91"/>
    <col min="2574" max="2574" width="22.7109375" style="91" customWidth="1"/>
    <col min="2575" max="2816" width="9.140625" style="91"/>
    <col min="2817" max="2817" width="6.7109375" style="91" customWidth="1"/>
    <col min="2818" max="2818" width="36.28515625" style="91" customWidth="1"/>
    <col min="2819" max="2819" width="17.7109375" style="91" customWidth="1"/>
    <col min="2820" max="2820" width="46.42578125" style="91" customWidth="1"/>
    <col min="2821" max="2821" width="21.85546875" style="91" customWidth="1"/>
    <col min="2822" max="2822" width="22.42578125" style="91" customWidth="1"/>
    <col min="2823" max="2823" width="18.140625" style="91" customWidth="1"/>
    <col min="2824" max="2824" width="16.5703125" style="91" customWidth="1"/>
    <col min="2825" max="2825" width="17.7109375" style="91" customWidth="1"/>
    <col min="2826" max="2826" width="29" style="91" customWidth="1"/>
    <col min="2827" max="2827" width="12.7109375" style="91" customWidth="1"/>
    <col min="2828" max="2829" width="9.140625" style="91"/>
    <col min="2830" max="2830" width="22.7109375" style="91" customWidth="1"/>
    <col min="2831" max="3072" width="9.140625" style="91"/>
    <col min="3073" max="3073" width="6.7109375" style="91" customWidth="1"/>
    <col min="3074" max="3074" width="36.28515625" style="91" customWidth="1"/>
    <col min="3075" max="3075" width="17.7109375" style="91" customWidth="1"/>
    <col min="3076" max="3076" width="46.42578125" style="91" customWidth="1"/>
    <col min="3077" max="3077" width="21.85546875" style="91" customWidth="1"/>
    <col min="3078" max="3078" width="22.42578125" style="91" customWidth="1"/>
    <col min="3079" max="3079" width="18.140625" style="91" customWidth="1"/>
    <col min="3080" max="3080" width="16.5703125" style="91" customWidth="1"/>
    <col min="3081" max="3081" width="17.7109375" style="91" customWidth="1"/>
    <col min="3082" max="3082" width="29" style="91" customWidth="1"/>
    <col min="3083" max="3083" width="12.7109375" style="91" customWidth="1"/>
    <col min="3084" max="3085" width="9.140625" style="91"/>
    <col min="3086" max="3086" width="22.7109375" style="91" customWidth="1"/>
    <col min="3087" max="3328" width="9.140625" style="91"/>
    <col min="3329" max="3329" width="6.7109375" style="91" customWidth="1"/>
    <col min="3330" max="3330" width="36.28515625" style="91" customWidth="1"/>
    <col min="3331" max="3331" width="17.7109375" style="91" customWidth="1"/>
    <col min="3332" max="3332" width="46.42578125" style="91" customWidth="1"/>
    <col min="3333" max="3333" width="21.85546875" style="91" customWidth="1"/>
    <col min="3334" max="3334" width="22.42578125" style="91" customWidth="1"/>
    <col min="3335" max="3335" width="18.140625" style="91" customWidth="1"/>
    <col min="3336" max="3336" width="16.5703125" style="91" customWidth="1"/>
    <col min="3337" max="3337" width="17.7109375" style="91" customWidth="1"/>
    <col min="3338" max="3338" width="29" style="91" customWidth="1"/>
    <col min="3339" max="3339" width="12.7109375" style="91" customWidth="1"/>
    <col min="3340" max="3341" width="9.140625" style="91"/>
    <col min="3342" max="3342" width="22.7109375" style="91" customWidth="1"/>
    <col min="3343" max="3584" width="9.140625" style="91"/>
    <col min="3585" max="3585" width="6.7109375" style="91" customWidth="1"/>
    <col min="3586" max="3586" width="36.28515625" style="91" customWidth="1"/>
    <col min="3587" max="3587" width="17.7109375" style="91" customWidth="1"/>
    <col min="3588" max="3588" width="46.42578125" style="91" customWidth="1"/>
    <col min="3589" max="3589" width="21.85546875" style="91" customWidth="1"/>
    <col min="3590" max="3590" width="22.42578125" style="91" customWidth="1"/>
    <col min="3591" max="3591" width="18.140625" style="91" customWidth="1"/>
    <col min="3592" max="3592" width="16.5703125" style="91" customWidth="1"/>
    <col min="3593" max="3593" width="17.7109375" style="91" customWidth="1"/>
    <col min="3594" max="3594" width="29" style="91" customWidth="1"/>
    <col min="3595" max="3595" width="12.7109375" style="91" customWidth="1"/>
    <col min="3596" max="3597" width="9.140625" style="91"/>
    <col min="3598" max="3598" width="22.7109375" style="91" customWidth="1"/>
    <col min="3599" max="3840" width="9.140625" style="91"/>
    <col min="3841" max="3841" width="6.7109375" style="91" customWidth="1"/>
    <col min="3842" max="3842" width="36.28515625" style="91" customWidth="1"/>
    <col min="3843" max="3843" width="17.7109375" style="91" customWidth="1"/>
    <col min="3844" max="3844" width="46.42578125" style="91" customWidth="1"/>
    <col min="3845" max="3845" width="21.85546875" style="91" customWidth="1"/>
    <col min="3846" max="3846" width="22.42578125" style="91" customWidth="1"/>
    <col min="3847" max="3847" width="18.140625" style="91" customWidth="1"/>
    <col min="3848" max="3848" width="16.5703125" style="91" customWidth="1"/>
    <col min="3849" max="3849" width="17.7109375" style="91" customWidth="1"/>
    <col min="3850" max="3850" width="29" style="91" customWidth="1"/>
    <col min="3851" max="3851" width="12.7109375" style="91" customWidth="1"/>
    <col min="3852" max="3853" width="9.140625" style="91"/>
    <col min="3854" max="3854" width="22.7109375" style="91" customWidth="1"/>
    <col min="3855" max="4096" width="9.140625" style="91"/>
    <col min="4097" max="4097" width="6.7109375" style="91" customWidth="1"/>
    <col min="4098" max="4098" width="36.28515625" style="91" customWidth="1"/>
    <col min="4099" max="4099" width="17.7109375" style="91" customWidth="1"/>
    <col min="4100" max="4100" width="46.42578125" style="91" customWidth="1"/>
    <col min="4101" max="4101" width="21.85546875" style="91" customWidth="1"/>
    <col min="4102" max="4102" width="22.42578125" style="91" customWidth="1"/>
    <col min="4103" max="4103" width="18.140625" style="91" customWidth="1"/>
    <col min="4104" max="4104" width="16.5703125" style="91" customWidth="1"/>
    <col min="4105" max="4105" width="17.7109375" style="91" customWidth="1"/>
    <col min="4106" max="4106" width="29" style="91" customWidth="1"/>
    <col min="4107" max="4107" width="12.7109375" style="91" customWidth="1"/>
    <col min="4108" max="4109" width="9.140625" style="91"/>
    <col min="4110" max="4110" width="22.7109375" style="91" customWidth="1"/>
    <col min="4111" max="4352" width="9.140625" style="91"/>
    <col min="4353" max="4353" width="6.7109375" style="91" customWidth="1"/>
    <col min="4354" max="4354" width="36.28515625" style="91" customWidth="1"/>
    <col min="4355" max="4355" width="17.7109375" style="91" customWidth="1"/>
    <col min="4356" max="4356" width="46.42578125" style="91" customWidth="1"/>
    <col min="4357" max="4357" width="21.85546875" style="91" customWidth="1"/>
    <col min="4358" max="4358" width="22.42578125" style="91" customWidth="1"/>
    <col min="4359" max="4359" width="18.140625" style="91" customWidth="1"/>
    <col min="4360" max="4360" width="16.5703125" style="91" customWidth="1"/>
    <col min="4361" max="4361" width="17.7109375" style="91" customWidth="1"/>
    <col min="4362" max="4362" width="29" style="91" customWidth="1"/>
    <col min="4363" max="4363" width="12.7109375" style="91" customWidth="1"/>
    <col min="4364" max="4365" width="9.140625" style="91"/>
    <col min="4366" max="4366" width="22.7109375" style="91" customWidth="1"/>
    <col min="4367" max="4608" width="9.140625" style="91"/>
    <col min="4609" max="4609" width="6.7109375" style="91" customWidth="1"/>
    <col min="4610" max="4610" width="36.28515625" style="91" customWidth="1"/>
    <col min="4611" max="4611" width="17.7109375" style="91" customWidth="1"/>
    <col min="4612" max="4612" width="46.42578125" style="91" customWidth="1"/>
    <col min="4613" max="4613" width="21.85546875" style="91" customWidth="1"/>
    <col min="4614" max="4614" width="22.42578125" style="91" customWidth="1"/>
    <col min="4615" max="4615" width="18.140625" style="91" customWidth="1"/>
    <col min="4616" max="4616" width="16.5703125" style="91" customWidth="1"/>
    <col min="4617" max="4617" width="17.7109375" style="91" customWidth="1"/>
    <col min="4618" max="4618" width="29" style="91" customWidth="1"/>
    <col min="4619" max="4619" width="12.7109375" style="91" customWidth="1"/>
    <col min="4620" max="4621" width="9.140625" style="91"/>
    <col min="4622" max="4622" width="22.7109375" style="91" customWidth="1"/>
    <col min="4623" max="4864" width="9.140625" style="91"/>
    <col min="4865" max="4865" width="6.7109375" style="91" customWidth="1"/>
    <col min="4866" max="4866" width="36.28515625" style="91" customWidth="1"/>
    <col min="4867" max="4867" width="17.7109375" style="91" customWidth="1"/>
    <col min="4868" max="4868" width="46.42578125" style="91" customWidth="1"/>
    <col min="4869" max="4869" width="21.85546875" style="91" customWidth="1"/>
    <col min="4870" max="4870" width="22.42578125" style="91" customWidth="1"/>
    <col min="4871" max="4871" width="18.140625" style="91" customWidth="1"/>
    <col min="4872" max="4872" width="16.5703125" style="91" customWidth="1"/>
    <col min="4873" max="4873" width="17.7109375" style="91" customWidth="1"/>
    <col min="4874" max="4874" width="29" style="91" customWidth="1"/>
    <col min="4875" max="4875" width="12.7109375" style="91" customWidth="1"/>
    <col min="4876" max="4877" width="9.140625" style="91"/>
    <col min="4878" max="4878" width="22.7109375" style="91" customWidth="1"/>
    <col min="4879" max="5120" width="9.140625" style="91"/>
    <col min="5121" max="5121" width="6.7109375" style="91" customWidth="1"/>
    <col min="5122" max="5122" width="36.28515625" style="91" customWidth="1"/>
    <col min="5123" max="5123" width="17.7109375" style="91" customWidth="1"/>
    <col min="5124" max="5124" width="46.42578125" style="91" customWidth="1"/>
    <col min="5125" max="5125" width="21.85546875" style="91" customWidth="1"/>
    <col min="5126" max="5126" width="22.42578125" style="91" customWidth="1"/>
    <col min="5127" max="5127" width="18.140625" style="91" customWidth="1"/>
    <col min="5128" max="5128" width="16.5703125" style="91" customWidth="1"/>
    <col min="5129" max="5129" width="17.7109375" style="91" customWidth="1"/>
    <col min="5130" max="5130" width="29" style="91" customWidth="1"/>
    <col min="5131" max="5131" width="12.7109375" style="91" customWidth="1"/>
    <col min="5132" max="5133" width="9.140625" style="91"/>
    <col min="5134" max="5134" width="22.7109375" style="91" customWidth="1"/>
    <col min="5135" max="5376" width="9.140625" style="91"/>
    <col min="5377" max="5377" width="6.7109375" style="91" customWidth="1"/>
    <col min="5378" max="5378" width="36.28515625" style="91" customWidth="1"/>
    <col min="5379" max="5379" width="17.7109375" style="91" customWidth="1"/>
    <col min="5380" max="5380" width="46.42578125" style="91" customWidth="1"/>
    <col min="5381" max="5381" width="21.85546875" style="91" customWidth="1"/>
    <col min="5382" max="5382" width="22.42578125" style="91" customWidth="1"/>
    <col min="5383" max="5383" width="18.140625" style="91" customWidth="1"/>
    <col min="5384" max="5384" width="16.5703125" style="91" customWidth="1"/>
    <col min="5385" max="5385" width="17.7109375" style="91" customWidth="1"/>
    <col min="5386" max="5386" width="29" style="91" customWidth="1"/>
    <col min="5387" max="5387" width="12.7109375" style="91" customWidth="1"/>
    <col min="5388" max="5389" width="9.140625" style="91"/>
    <col min="5390" max="5390" width="22.7109375" style="91" customWidth="1"/>
    <col min="5391" max="5632" width="9.140625" style="91"/>
    <col min="5633" max="5633" width="6.7109375" style="91" customWidth="1"/>
    <col min="5634" max="5634" width="36.28515625" style="91" customWidth="1"/>
    <col min="5635" max="5635" width="17.7109375" style="91" customWidth="1"/>
    <col min="5636" max="5636" width="46.42578125" style="91" customWidth="1"/>
    <col min="5637" max="5637" width="21.85546875" style="91" customWidth="1"/>
    <col min="5638" max="5638" width="22.42578125" style="91" customWidth="1"/>
    <col min="5639" max="5639" width="18.140625" style="91" customWidth="1"/>
    <col min="5640" max="5640" width="16.5703125" style="91" customWidth="1"/>
    <col min="5641" max="5641" width="17.7109375" style="91" customWidth="1"/>
    <col min="5642" max="5642" width="29" style="91" customWidth="1"/>
    <col min="5643" max="5643" width="12.7109375" style="91" customWidth="1"/>
    <col min="5644" max="5645" width="9.140625" style="91"/>
    <col min="5646" max="5646" width="22.7109375" style="91" customWidth="1"/>
    <col min="5647" max="5888" width="9.140625" style="91"/>
    <col min="5889" max="5889" width="6.7109375" style="91" customWidth="1"/>
    <col min="5890" max="5890" width="36.28515625" style="91" customWidth="1"/>
    <col min="5891" max="5891" width="17.7109375" style="91" customWidth="1"/>
    <col min="5892" max="5892" width="46.42578125" style="91" customWidth="1"/>
    <col min="5893" max="5893" width="21.85546875" style="91" customWidth="1"/>
    <col min="5894" max="5894" width="22.42578125" style="91" customWidth="1"/>
    <col min="5895" max="5895" width="18.140625" style="91" customWidth="1"/>
    <col min="5896" max="5896" width="16.5703125" style="91" customWidth="1"/>
    <col min="5897" max="5897" width="17.7109375" style="91" customWidth="1"/>
    <col min="5898" max="5898" width="29" style="91" customWidth="1"/>
    <col min="5899" max="5899" width="12.7109375" style="91" customWidth="1"/>
    <col min="5900" max="5901" width="9.140625" style="91"/>
    <col min="5902" max="5902" width="22.7109375" style="91" customWidth="1"/>
    <col min="5903" max="6144" width="9.140625" style="91"/>
    <col min="6145" max="6145" width="6.7109375" style="91" customWidth="1"/>
    <col min="6146" max="6146" width="36.28515625" style="91" customWidth="1"/>
    <col min="6147" max="6147" width="17.7109375" style="91" customWidth="1"/>
    <col min="6148" max="6148" width="46.42578125" style="91" customWidth="1"/>
    <col min="6149" max="6149" width="21.85546875" style="91" customWidth="1"/>
    <col min="6150" max="6150" width="22.42578125" style="91" customWidth="1"/>
    <col min="6151" max="6151" width="18.140625" style="91" customWidth="1"/>
    <col min="6152" max="6152" width="16.5703125" style="91" customWidth="1"/>
    <col min="6153" max="6153" width="17.7109375" style="91" customWidth="1"/>
    <col min="6154" max="6154" width="29" style="91" customWidth="1"/>
    <col min="6155" max="6155" width="12.7109375" style="91" customWidth="1"/>
    <col min="6156" max="6157" width="9.140625" style="91"/>
    <col min="6158" max="6158" width="22.7109375" style="91" customWidth="1"/>
    <col min="6159" max="6400" width="9.140625" style="91"/>
    <col min="6401" max="6401" width="6.7109375" style="91" customWidth="1"/>
    <col min="6402" max="6402" width="36.28515625" style="91" customWidth="1"/>
    <col min="6403" max="6403" width="17.7109375" style="91" customWidth="1"/>
    <col min="6404" max="6404" width="46.42578125" style="91" customWidth="1"/>
    <col min="6405" max="6405" width="21.85546875" style="91" customWidth="1"/>
    <col min="6406" max="6406" width="22.42578125" style="91" customWidth="1"/>
    <col min="6407" max="6407" width="18.140625" style="91" customWidth="1"/>
    <col min="6408" max="6408" width="16.5703125" style="91" customWidth="1"/>
    <col min="6409" max="6409" width="17.7109375" style="91" customWidth="1"/>
    <col min="6410" max="6410" width="29" style="91" customWidth="1"/>
    <col min="6411" max="6411" width="12.7109375" style="91" customWidth="1"/>
    <col min="6412" max="6413" width="9.140625" style="91"/>
    <col min="6414" max="6414" width="22.7109375" style="91" customWidth="1"/>
    <col min="6415" max="6656" width="9.140625" style="91"/>
    <col min="6657" max="6657" width="6.7109375" style="91" customWidth="1"/>
    <col min="6658" max="6658" width="36.28515625" style="91" customWidth="1"/>
    <col min="6659" max="6659" width="17.7109375" style="91" customWidth="1"/>
    <col min="6660" max="6660" width="46.42578125" style="91" customWidth="1"/>
    <col min="6661" max="6661" width="21.85546875" style="91" customWidth="1"/>
    <col min="6662" max="6662" width="22.42578125" style="91" customWidth="1"/>
    <col min="6663" max="6663" width="18.140625" style="91" customWidth="1"/>
    <col min="6664" max="6664" width="16.5703125" style="91" customWidth="1"/>
    <col min="6665" max="6665" width="17.7109375" style="91" customWidth="1"/>
    <col min="6666" max="6666" width="29" style="91" customWidth="1"/>
    <col min="6667" max="6667" width="12.7109375" style="91" customWidth="1"/>
    <col min="6668" max="6669" width="9.140625" style="91"/>
    <col min="6670" max="6670" width="22.7109375" style="91" customWidth="1"/>
    <col min="6671" max="6912" width="9.140625" style="91"/>
    <col min="6913" max="6913" width="6.7109375" style="91" customWidth="1"/>
    <col min="6914" max="6914" width="36.28515625" style="91" customWidth="1"/>
    <col min="6915" max="6915" width="17.7109375" style="91" customWidth="1"/>
    <col min="6916" max="6916" width="46.42578125" style="91" customWidth="1"/>
    <col min="6917" max="6917" width="21.85546875" style="91" customWidth="1"/>
    <col min="6918" max="6918" width="22.42578125" style="91" customWidth="1"/>
    <col min="6919" max="6919" width="18.140625" style="91" customWidth="1"/>
    <col min="6920" max="6920" width="16.5703125" style="91" customWidth="1"/>
    <col min="6921" max="6921" width="17.7109375" style="91" customWidth="1"/>
    <col min="6922" max="6922" width="29" style="91" customWidth="1"/>
    <col min="6923" max="6923" width="12.7109375" style="91" customWidth="1"/>
    <col min="6924" max="6925" width="9.140625" style="91"/>
    <col min="6926" max="6926" width="22.7109375" style="91" customWidth="1"/>
    <col min="6927" max="7168" width="9.140625" style="91"/>
    <col min="7169" max="7169" width="6.7109375" style="91" customWidth="1"/>
    <col min="7170" max="7170" width="36.28515625" style="91" customWidth="1"/>
    <col min="7171" max="7171" width="17.7109375" style="91" customWidth="1"/>
    <col min="7172" max="7172" width="46.42578125" style="91" customWidth="1"/>
    <col min="7173" max="7173" width="21.85546875" style="91" customWidth="1"/>
    <col min="7174" max="7174" width="22.42578125" style="91" customWidth="1"/>
    <col min="7175" max="7175" width="18.140625" style="91" customWidth="1"/>
    <col min="7176" max="7176" width="16.5703125" style="91" customWidth="1"/>
    <col min="7177" max="7177" width="17.7109375" style="91" customWidth="1"/>
    <col min="7178" max="7178" width="29" style="91" customWidth="1"/>
    <col min="7179" max="7179" width="12.7109375" style="91" customWidth="1"/>
    <col min="7180" max="7181" width="9.140625" style="91"/>
    <col min="7182" max="7182" width="22.7109375" style="91" customWidth="1"/>
    <col min="7183" max="7424" width="9.140625" style="91"/>
    <col min="7425" max="7425" width="6.7109375" style="91" customWidth="1"/>
    <col min="7426" max="7426" width="36.28515625" style="91" customWidth="1"/>
    <col min="7427" max="7427" width="17.7109375" style="91" customWidth="1"/>
    <col min="7428" max="7428" width="46.42578125" style="91" customWidth="1"/>
    <col min="7429" max="7429" width="21.85546875" style="91" customWidth="1"/>
    <col min="7430" max="7430" width="22.42578125" style="91" customWidth="1"/>
    <col min="7431" max="7431" width="18.140625" style="91" customWidth="1"/>
    <col min="7432" max="7432" width="16.5703125" style="91" customWidth="1"/>
    <col min="7433" max="7433" width="17.7109375" style="91" customWidth="1"/>
    <col min="7434" max="7434" width="29" style="91" customWidth="1"/>
    <col min="7435" max="7435" width="12.7109375" style="91" customWidth="1"/>
    <col min="7436" max="7437" width="9.140625" style="91"/>
    <col min="7438" max="7438" width="22.7109375" style="91" customWidth="1"/>
    <col min="7439" max="7680" width="9.140625" style="91"/>
    <col min="7681" max="7681" width="6.7109375" style="91" customWidth="1"/>
    <col min="7682" max="7682" width="36.28515625" style="91" customWidth="1"/>
    <col min="7683" max="7683" width="17.7109375" style="91" customWidth="1"/>
    <col min="7684" max="7684" width="46.42578125" style="91" customWidth="1"/>
    <col min="7685" max="7685" width="21.85546875" style="91" customWidth="1"/>
    <col min="7686" max="7686" width="22.42578125" style="91" customWidth="1"/>
    <col min="7687" max="7687" width="18.140625" style="91" customWidth="1"/>
    <col min="7688" max="7688" width="16.5703125" style="91" customWidth="1"/>
    <col min="7689" max="7689" width="17.7109375" style="91" customWidth="1"/>
    <col min="7690" max="7690" width="29" style="91" customWidth="1"/>
    <col min="7691" max="7691" width="12.7109375" style="91" customWidth="1"/>
    <col min="7692" max="7693" width="9.140625" style="91"/>
    <col min="7694" max="7694" width="22.7109375" style="91" customWidth="1"/>
    <col min="7695" max="7936" width="9.140625" style="91"/>
    <col min="7937" max="7937" width="6.7109375" style="91" customWidth="1"/>
    <col min="7938" max="7938" width="36.28515625" style="91" customWidth="1"/>
    <col min="7939" max="7939" width="17.7109375" style="91" customWidth="1"/>
    <col min="7940" max="7940" width="46.42578125" style="91" customWidth="1"/>
    <col min="7941" max="7941" width="21.85546875" style="91" customWidth="1"/>
    <col min="7942" max="7942" width="22.42578125" style="91" customWidth="1"/>
    <col min="7943" max="7943" width="18.140625" style="91" customWidth="1"/>
    <col min="7944" max="7944" width="16.5703125" style="91" customWidth="1"/>
    <col min="7945" max="7945" width="17.7109375" style="91" customWidth="1"/>
    <col min="7946" max="7946" width="29" style="91" customWidth="1"/>
    <col min="7947" max="7947" width="12.7109375" style="91" customWidth="1"/>
    <col min="7948" max="7949" width="9.140625" style="91"/>
    <col min="7950" max="7950" width="22.7109375" style="91" customWidth="1"/>
    <col min="7951" max="8192" width="9.140625" style="91"/>
    <col min="8193" max="8193" width="6.7109375" style="91" customWidth="1"/>
    <col min="8194" max="8194" width="36.28515625" style="91" customWidth="1"/>
    <col min="8195" max="8195" width="17.7109375" style="91" customWidth="1"/>
    <col min="8196" max="8196" width="46.42578125" style="91" customWidth="1"/>
    <col min="8197" max="8197" width="21.85546875" style="91" customWidth="1"/>
    <col min="8198" max="8198" width="22.42578125" style="91" customWidth="1"/>
    <col min="8199" max="8199" width="18.140625" style="91" customWidth="1"/>
    <col min="8200" max="8200" width="16.5703125" style="91" customWidth="1"/>
    <col min="8201" max="8201" width="17.7109375" style="91" customWidth="1"/>
    <col min="8202" max="8202" width="29" style="91" customWidth="1"/>
    <col min="8203" max="8203" width="12.7109375" style="91" customWidth="1"/>
    <col min="8204" max="8205" width="9.140625" style="91"/>
    <col min="8206" max="8206" width="22.7109375" style="91" customWidth="1"/>
    <col min="8207" max="8448" width="9.140625" style="91"/>
    <col min="8449" max="8449" width="6.7109375" style="91" customWidth="1"/>
    <col min="8450" max="8450" width="36.28515625" style="91" customWidth="1"/>
    <col min="8451" max="8451" width="17.7109375" style="91" customWidth="1"/>
    <col min="8452" max="8452" width="46.42578125" style="91" customWidth="1"/>
    <col min="8453" max="8453" width="21.85546875" style="91" customWidth="1"/>
    <col min="8454" max="8454" width="22.42578125" style="91" customWidth="1"/>
    <col min="8455" max="8455" width="18.140625" style="91" customWidth="1"/>
    <col min="8456" max="8456" width="16.5703125" style="91" customWidth="1"/>
    <col min="8457" max="8457" width="17.7109375" style="91" customWidth="1"/>
    <col min="8458" max="8458" width="29" style="91" customWidth="1"/>
    <col min="8459" max="8459" width="12.7109375" style="91" customWidth="1"/>
    <col min="8460" max="8461" width="9.140625" style="91"/>
    <col min="8462" max="8462" width="22.7109375" style="91" customWidth="1"/>
    <col min="8463" max="8704" width="9.140625" style="91"/>
    <col min="8705" max="8705" width="6.7109375" style="91" customWidth="1"/>
    <col min="8706" max="8706" width="36.28515625" style="91" customWidth="1"/>
    <col min="8707" max="8707" width="17.7109375" style="91" customWidth="1"/>
    <col min="8708" max="8708" width="46.42578125" style="91" customWidth="1"/>
    <col min="8709" max="8709" width="21.85546875" style="91" customWidth="1"/>
    <col min="8710" max="8710" width="22.42578125" style="91" customWidth="1"/>
    <col min="8711" max="8711" width="18.140625" style="91" customWidth="1"/>
    <col min="8712" max="8712" width="16.5703125" style="91" customWidth="1"/>
    <col min="8713" max="8713" width="17.7109375" style="91" customWidth="1"/>
    <col min="8714" max="8714" width="29" style="91" customWidth="1"/>
    <col min="8715" max="8715" width="12.7109375" style="91" customWidth="1"/>
    <col min="8716" max="8717" width="9.140625" style="91"/>
    <col min="8718" max="8718" width="22.7109375" style="91" customWidth="1"/>
    <col min="8719" max="8960" width="9.140625" style="91"/>
    <col min="8961" max="8961" width="6.7109375" style="91" customWidth="1"/>
    <col min="8962" max="8962" width="36.28515625" style="91" customWidth="1"/>
    <col min="8963" max="8963" width="17.7109375" style="91" customWidth="1"/>
    <col min="8964" max="8964" width="46.42578125" style="91" customWidth="1"/>
    <col min="8965" max="8965" width="21.85546875" style="91" customWidth="1"/>
    <col min="8966" max="8966" width="22.42578125" style="91" customWidth="1"/>
    <col min="8967" max="8967" width="18.140625" style="91" customWidth="1"/>
    <col min="8968" max="8968" width="16.5703125" style="91" customWidth="1"/>
    <col min="8969" max="8969" width="17.7109375" style="91" customWidth="1"/>
    <col min="8970" max="8970" width="29" style="91" customWidth="1"/>
    <col min="8971" max="8971" width="12.7109375" style="91" customWidth="1"/>
    <col min="8972" max="8973" width="9.140625" style="91"/>
    <col min="8974" max="8974" width="22.7109375" style="91" customWidth="1"/>
    <col min="8975" max="9216" width="9.140625" style="91"/>
    <col min="9217" max="9217" width="6.7109375" style="91" customWidth="1"/>
    <col min="9218" max="9218" width="36.28515625" style="91" customWidth="1"/>
    <col min="9219" max="9219" width="17.7109375" style="91" customWidth="1"/>
    <col min="9220" max="9220" width="46.42578125" style="91" customWidth="1"/>
    <col min="9221" max="9221" width="21.85546875" style="91" customWidth="1"/>
    <col min="9222" max="9222" width="22.42578125" style="91" customWidth="1"/>
    <col min="9223" max="9223" width="18.140625" style="91" customWidth="1"/>
    <col min="9224" max="9224" width="16.5703125" style="91" customWidth="1"/>
    <col min="9225" max="9225" width="17.7109375" style="91" customWidth="1"/>
    <col min="9226" max="9226" width="29" style="91" customWidth="1"/>
    <col min="9227" max="9227" width="12.7109375" style="91" customWidth="1"/>
    <col min="9228" max="9229" width="9.140625" style="91"/>
    <col min="9230" max="9230" width="22.7109375" style="91" customWidth="1"/>
    <col min="9231" max="9472" width="9.140625" style="91"/>
    <col min="9473" max="9473" width="6.7109375" style="91" customWidth="1"/>
    <col min="9474" max="9474" width="36.28515625" style="91" customWidth="1"/>
    <col min="9475" max="9475" width="17.7109375" style="91" customWidth="1"/>
    <col min="9476" max="9476" width="46.42578125" style="91" customWidth="1"/>
    <col min="9477" max="9477" width="21.85546875" style="91" customWidth="1"/>
    <col min="9478" max="9478" width="22.42578125" style="91" customWidth="1"/>
    <col min="9479" max="9479" width="18.140625" style="91" customWidth="1"/>
    <col min="9480" max="9480" width="16.5703125" style="91" customWidth="1"/>
    <col min="9481" max="9481" width="17.7109375" style="91" customWidth="1"/>
    <col min="9482" max="9482" width="29" style="91" customWidth="1"/>
    <col min="9483" max="9483" width="12.7109375" style="91" customWidth="1"/>
    <col min="9484" max="9485" width="9.140625" style="91"/>
    <col min="9486" max="9486" width="22.7109375" style="91" customWidth="1"/>
    <col min="9487" max="9728" width="9.140625" style="91"/>
    <col min="9729" max="9729" width="6.7109375" style="91" customWidth="1"/>
    <col min="9730" max="9730" width="36.28515625" style="91" customWidth="1"/>
    <col min="9731" max="9731" width="17.7109375" style="91" customWidth="1"/>
    <col min="9732" max="9732" width="46.42578125" style="91" customWidth="1"/>
    <col min="9733" max="9733" width="21.85546875" style="91" customWidth="1"/>
    <col min="9734" max="9734" width="22.42578125" style="91" customWidth="1"/>
    <col min="9735" max="9735" width="18.140625" style="91" customWidth="1"/>
    <col min="9736" max="9736" width="16.5703125" style="91" customWidth="1"/>
    <col min="9737" max="9737" width="17.7109375" style="91" customWidth="1"/>
    <col min="9738" max="9738" width="29" style="91" customWidth="1"/>
    <col min="9739" max="9739" width="12.7109375" style="91" customWidth="1"/>
    <col min="9740" max="9741" width="9.140625" style="91"/>
    <col min="9742" max="9742" width="22.7109375" style="91" customWidth="1"/>
    <col min="9743" max="9984" width="9.140625" style="91"/>
    <col min="9985" max="9985" width="6.7109375" style="91" customWidth="1"/>
    <col min="9986" max="9986" width="36.28515625" style="91" customWidth="1"/>
    <col min="9987" max="9987" width="17.7109375" style="91" customWidth="1"/>
    <col min="9988" max="9988" width="46.42578125" style="91" customWidth="1"/>
    <col min="9989" max="9989" width="21.85546875" style="91" customWidth="1"/>
    <col min="9990" max="9990" width="22.42578125" style="91" customWidth="1"/>
    <col min="9991" max="9991" width="18.140625" style="91" customWidth="1"/>
    <col min="9992" max="9992" width="16.5703125" style="91" customWidth="1"/>
    <col min="9993" max="9993" width="17.7109375" style="91" customWidth="1"/>
    <col min="9994" max="9994" width="29" style="91" customWidth="1"/>
    <col min="9995" max="9995" width="12.7109375" style="91" customWidth="1"/>
    <col min="9996" max="9997" width="9.140625" style="91"/>
    <col min="9998" max="9998" width="22.7109375" style="91" customWidth="1"/>
    <col min="9999" max="10240" width="9.140625" style="91"/>
    <col min="10241" max="10241" width="6.7109375" style="91" customWidth="1"/>
    <col min="10242" max="10242" width="36.28515625" style="91" customWidth="1"/>
    <col min="10243" max="10243" width="17.7109375" style="91" customWidth="1"/>
    <col min="10244" max="10244" width="46.42578125" style="91" customWidth="1"/>
    <col min="10245" max="10245" width="21.85546875" style="91" customWidth="1"/>
    <col min="10246" max="10246" width="22.42578125" style="91" customWidth="1"/>
    <col min="10247" max="10247" width="18.140625" style="91" customWidth="1"/>
    <col min="10248" max="10248" width="16.5703125" style="91" customWidth="1"/>
    <col min="10249" max="10249" width="17.7109375" style="91" customWidth="1"/>
    <col min="10250" max="10250" width="29" style="91" customWidth="1"/>
    <col min="10251" max="10251" width="12.7109375" style="91" customWidth="1"/>
    <col min="10252" max="10253" width="9.140625" style="91"/>
    <col min="10254" max="10254" width="22.7109375" style="91" customWidth="1"/>
    <col min="10255" max="10496" width="9.140625" style="91"/>
    <col min="10497" max="10497" width="6.7109375" style="91" customWidth="1"/>
    <col min="10498" max="10498" width="36.28515625" style="91" customWidth="1"/>
    <col min="10499" max="10499" width="17.7109375" style="91" customWidth="1"/>
    <col min="10500" max="10500" width="46.42578125" style="91" customWidth="1"/>
    <col min="10501" max="10501" width="21.85546875" style="91" customWidth="1"/>
    <col min="10502" max="10502" width="22.42578125" style="91" customWidth="1"/>
    <col min="10503" max="10503" width="18.140625" style="91" customWidth="1"/>
    <col min="10504" max="10504" width="16.5703125" style="91" customWidth="1"/>
    <col min="10505" max="10505" width="17.7109375" style="91" customWidth="1"/>
    <col min="10506" max="10506" width="29" style="91" customWidth="1"/>
    <col min="10507" max="10507" width="12.7109375" style="91" customWidth="1"/>
    <col min="10508" max="10509" width="9.140625" style="91"/>
    <col min="10510" max="10510" width="22.7109375" style="91" customWidth="1"/>
    <col min="10511" max="10752" width="9.140625" style="91"/>
    <col min="10753" max="10753" width="6.7109375" style="91" customWidth="1"/>
    <col min="10754" max="10754" width="36.28515625" style="91" customWidth="1"/>
    <col min="10755" max="10755" width="17.7109375" style="91" customWidth="1"/>
    <col min="10756" max="10756" width="46.42578125" style="91" customWidth="1"/>
    <col min="10757" max="10757" width="21.85546875" style="91" customWidth="1"/>
    <col min="10758" max="10758" width="22.42578125" style="91" customWidth="1"/>
    <col min="10759" max="10759" width="18.140625" style="91" customWidth="1"/>
    <col min="10760" max="10760" width="16.5703125" style="91" customWidth="1"/>
    <col min="10761" max="10761" width="17.7109375" style="91" customWidth="1"/>
    <col min="10762" max="10762" width="29" style="91" customWidth="1"/>
    <col min="10763" max="10763" width="12.7109375" style="91" customWidth="1"/>
    <col min="10764" max="10765" width="9.140625" style="91"/>
    <col min="10766" max="10766" width="22.7109375" style="91" customWidth="1"/>
    <col min="10767" max="11008" width="9.140625" style="91"/>
    <col min="11009" max="11009" width="6.7109375" style="91" customWidth="1"/>
    <col min="11010" max="11010" width="36.28515625" style="91" customWidth="1"/>
    <col min="11011" max="11011" width="17.7109375" style="91" customWidth="1"/>
    <col min="11012" max="11012" width="46.42578125" style="91" customWidth="1"/>
    <col min="11013" max="11013" width="21.85546875" style="91" customWidth="1"/>
    <col min="11014" max="11014" width="22.42578125" style="91" customWidth="1"/>
    <col min="11015" max="11015" width="18.140625" style="91" customWidth="1"/>
    <col min="11016" max="11016" width="16.5703125" style="91" customWidth="1"/>
    <col min="11017" max="11017" width="17.7109375" style="91" customWidth="1"/>
    <col min="11018" max="11018" width="29" style="91" customWidth="1"/>
    <col min="11019" max="11019" width="12.7109375" style="91" customWidth="1"/>
    <col min="11020" max="11021" width="9.140625" style="91"/>
    <col min="11022" max="11022" width="22.7109375" style="91" customWidth="1"/>
    <col min="11023" max="11264" width="9.140625" style="91"/>
    <col min="11265" max="11265" width="6.7109375" style="91" customWidth="1"/>
    <col min="11266" max="11266" width="36.28515625" style="91" customWidth="1"/>
    <col min="11267" max="11267" width="17.7109375" style="91" customWidth="1"/>
    <col min="11268" max="11268" width="46.42578125" style="91" customWidth="1"/>
    <col min="11269" max="11269" width="21.85546875" style="91" customWidth="1"/>
    <col min="11270" max="11270" width="22.42578125" style="91" customWidth="1"/>
    <col min="11271" max="11271" width="18.140625" style="91" customWidth="1"/>
    <col min="11272" max="11272" width="16.5703125" style="91" customWidth="1"/>
    <col min="11273" max="11273" width="17.7109375" style="91" customWidth="1"/>
    <col min="11274" max="11274" width="29" style="91" customWidth="1"/>
    <col min="11275" max="11275" width="12.7109375" style="91" customWidth="1"/>
    <col min="11276" max="11277" width="9.140625" style="91"/>
    <col min="11278" max="11278" width="22.7109375" style="91" customWidth="1"/>
    <col min="11279" max="11520" width="9.140625" style="91"/>
    <col min="11521" max="11521" width="6.7109375" style="91" customWidth="1"/>
    <col min="11522" max="11522" width="36.28515625" style="91" customWidth="1"/>
    <col min="11523" max="11523" width="17.7109375" style="91" customWidth="1"/>
    <col min="11524" max="11524" width="46.42578125" style="91" customWidth="1"/>
    <col min="11525" max="11525" width="21.85546875" style="91" customWidth="1"/>
    <col min="11526" max="11526" width="22.42578125" style="91" customWidth="1"/>
    <col min="11527" max="11527" width="18.140625" style="91" customWidth="1"/>
    <col min="11528" max="11528" width="16.5703125" style="91" customWidth="1"/>
    <col min="11529" max="11529" width="17.7109375" style="91" customWidth="1"/>
    <col min="11530" max="11530" width="29" style="91" customWidth="1"/>
    <col min="11531" max="11531" width="12.7109375" style="91" customWidth="1"/>
    <col min="11532" max="11533" width="9.140625" style="91"/>
    <col min="11534" max="11534" width="22.7109375" style="91" customWidth="1"/>
    <col min="11535" max="11776" width="9.140625" style="91"/>
    <col min="11777" max="11777" width="6.7109375" style="91" customWidth="1"/>
    <col min="11778" max="11778" width="36.28515625" style="91" customWidth="1"/>
    <col min="11779" max="11779" width="17.7109375" style="91" customWidth="1"/>
    <col min="11780" max="11780" width="46.42578125" style="91" customWidth="1"/>
    <col min="11781" max="11781" width="21.85546875" style="91" customWidth="1"/>
    <col min="11782" max="11782" width="22.42578125" style="91" customWidth="1"/>
    <col min="11783" max="11783" width="18.140625" style="91" customWidth="1"/>
    <col min="11784" max="11784" width="16.5703125" style="91" customWidth="1"/>
    <col min="11785" max="11785" width="17.7109375" style="91" customWidth="1"/>
    <col min="11786" max="11786" width="29" style="91" customWidth="1"/>
    <col min="11787" max="11787" width="12.7109375" style="91" customWidth="1"/>
    <col min="11788" max="11789" width="9.140625" style="91"/>
    <col min="11790" max="11790" width="22.7109375" style="91" customWidth="1"/>
    <col min="11791" max="12032" width="9.140625" style="91"/>
    <col min="12033" max="12033" width="6.7109375" style="91" customWidth="1"/>
    <col min="12034" max="12034" width="36.28515625" style="91" customWidth="1"/>
    <col min="12035" max="12035" width="17.7109375" style="91" customWidth="1"/>
    <col min="12036" max="12036" width="46.42578125" style="91" customWidth="1"/>
    <col min="12037" max="12037" width="21.85546875" style="91" customWidth="1"/>
    <col min="12038" max="12038" width="22.42578125" style="91" customWidth="1"/>
    <col min="12039" max="12039" width="18.140625" style="91" customWidth="1"/>
    <col min="12040" max="12040" width="16.5703125" style="91" customWidth="1"/>
    <col min="12041" max="12041" width="17.7109375" style="91" customWidth="1"/>
    <col min="12042" max="12042" width="29" style="91" customWidth="1"/>
    <col min="12043" max="12043" width="12.7109375" style="91" customWidth="1"/>
    <col min="12044" max="12045" width="9.140625" style="91"/>
    <col min="12046" max="12046" width="22.7109375" style="91" customWidth="1"/>
    <col min="12047" max="12288" width="9.140625" style="91"/>
    <col min="12289" max="12289" width="6.7109375" style="91" customWidth="1"/>
    <col min="12290" max="12290" width="36.28515625" style="91" customWidth="1"/>
    <col min="12291" max="12291" width="17.7109375" style="91" customWidth="1"/>
    <col min="12292" max="12292" width="46.42578125" style="91" customWidth="1"/>
    <col min="12293" max="12293" width="21.85546875" style="91" customWidth="1"/>
    <col min="12294" max="12294" width="22.42578125" style="91" customWidth="1"/>
    <col min="12295" max="12295" width="18.140625" style="91" customWidth="1"/>
    <col min="12296" max="12296" width="16.5703125" style="91" customWidth="1"/>
    <col min="12297" max="12297" width="17.7109375" style="91" customWidth="1"/>
    <col min="12298" max="12298" width="29" style="91" customWidth="1"/>
    <col min="12299" max="12299" width="12.7109375" style="91" customWidth="1"/>
    <col min="12300" max="12301" width="9.140625" style="91"/>
    <col min="12302" max="12302" width="22.7109375" style="91" customWidth="1"/>
    <col min="12303" max="12544" width="9.140625" style="91"/>
    <col min="12545" max="12545" width="6.7109375" style="91" customWidth="1"/>
    <col min="12546" max="12546" width="36.28515625" style="91" customWidth="1"/>
    <col min="12547" max="12547" width="17.7109375" style="91" customWidth="1"/>
    <col min="12548" max="12548" width="46.42578125" style="91" customWidth="1"/>
    <col min="12549" max="12549" width="21.85546875" style="91" customWidth="1"/>
    <col min="12550" max="12550" width="22.42578125" style="91" customWidth="1"/>
    <col min="12551" max="12551" width="18.140625" style="91" customWidth="1"/>
    <col min="12552" max="12552" width="16.5703125" style="91" customWidth="1"/>
    <col min="12553" max="12553" width="17.7109375" style="91" customWidth="1"/>
    <col min="12554" max="12554" width="29" style="91" customWidth="1"/>
    <col min="12555" max="12555" width="12.7109375" style="91" customWidth="1"/>
    <col min="12556" max="12557" width="9.140625" style="91"/>
    <col min="12558" max="12558" width="22.7109375" style="91" customWidth="1"/>
    <col min="12559" max="12800" width="9.140625" style="91"/>
    <col min="12801" max="12801" width="6.7109375" style="91" customWidth="1"/>
    <col min="12802" max="12802" width="36.28515625" style="91" customWidth="1"/>
    <col min="12803" max="12803" width="17.7109375" style="91" customWidth="1"/>
    <col min="12804" max="12804" width="46.42578125" style="91" customWidth="1"/>
    <col min="12805" max="12805" width="21.85546875" style="91" customWidth="1"/>
    <col min="12806" max="12806" width="22.42578125" style="91" customWidth="1"/>
    <col min="12807" max="12807" width="18.140625" style="91" customWidth="1"/>
    <col min="12808" max="12808" width="16.5703125" style="91" customWidth="1"/>
    <col min="12809" max="12809" width="17.7109375" style="91" customWidth="1"/>
    <col min="12810" max="12810" width="29" style="91" customWidth="1"/>
    <col min="12811" max="12811" width="12.7109375" style="91" customWidth="1"/>
    <col min="12812" max="12813" width="9.140625" style="91"/>
    <col min="12814" max="12814" width="22.7109375" style="91" customWidth="1"/>
    <col min="12815" max="13056" width="9.140625" style="91"/>
    <col min="13057" max="13057" width="6.7109375" style="91" customWidth="1"/>
    <col min="13058" max="13058" width="36.28515625" style="91" customWidth="1"/>
    <col min="13059" max="13059" width="17.7109375" style="91" customWidth="1"/>
    <col min="13060" max="13060" width="46.42578125" style="91" customWidth="1"/>
    <col min="13061" max="13061" width="21.85546875" style="91" customWidth="1"/>
    <col min="13062" max="13062" width="22.42578125" style="91" customWidth="1"/>
    <col min="13063" max="13063" width="18.140625" style="91" customWidth="1"/>
    <col min="13064" max="13064" width="16.5703125" style="91" customWidth="1"/>
    <col min="13065" max="13065" width="17.7109375" style="91" customWidth="1"/>
    <col min="13066" max="13066" width="29" style="91" customWidth="1"/>
    <col min="13067" max="13067" width="12.7109375" style="91" customWidth="1"/>
    <col min="13068" max="13069" width="9.140625" style="91"/>
    <col min="13070" max="13070" width="22.7109375" style="91" customWidth="1"/>
    <col min="13071" max="13312" width="9.140625" style="91"/>
    <col min="13313" max="13313" width="6.7109375" style="91" customWidth="1"/>
    <col min="13314" max="13314" width="36.28515625" style="91" customWidth="1"/>
    <col min="13315" max="13315" width="17.7109375" style="91" customWidth="1"/>
    <col min="13316" max="13316" width="46.42578125" style="91" customWidth="1"/>
    <col min="13317" max="13317" width="21.85546875" style="91" customWidth="1"/>
    <col min="13318" max="13318" width="22.42578125" style="91" customWidth="1"/>
    <col min="13319" max="13319" width="18.140625" style="91" customWidth="1"/>
    <col min="13320" max="13320" width="16.5703125" style="91" customWidth="1"/>
    <col min="13321" max="13321" width="17.7109375" style="91" customWidth="1"/>
    <col min="13322" max="13322" width="29" style="91" customWidth="1"/>
    <col min="13323" max="13323" width="12.7109375" style="91" customWidth="1"/>
    <col min="13324" max="13325" width="9.140625" style="91"/>
    <col min="13326" max="13326" width="22.7109375" style="91" customWidth="1"/>
    <col min="13327" max="13568" width="9.140625" style="91"/>
    <col min="13569" max="13569" width="6.7109375" style="91" customWidth="1"/>
    <col min="13570" max="13570" width="36.28515625" style="91" customWidth="1"/>
    <col min="13571" max="13571" width="17.7109375" style="91" customWidth="1"/>
    <col min="13572" max="13572" width="46.42578125" style="91" customWidth="1"/>
    <col min="13573" max="13573" width="21.85546875" style="91" customWidth="1"/>
    <col min="13574" max="13574" width="22.42578125" style="91" customWidth="1"/>
    <col min="13575" max="13575" width="18.140625" style="91" customWidth="1"/>
    <col min="13576" max="13576" width="16.5703125" style="91" customWidth="1"/>
    <col min="13577" max="13577" width="17.7109375" style="91" customWidth="1"/>
    <col min="13578" max="13578" width="29" style="91" customWidth="1"/>
    <col min="13579" max="13579" width="12.7109375" style="91" customWidth="1"/>
    <col min="13580" max="13581" width="9.140625" style="91"/>
    <col min="13582" max="13582" width="22.7109375" style="91" customWidth="1"/>
    <col min="13583" max="13824" width="9.140625" style="91"/>
    <col min="13825" max="13825" width="6.7109375" style="91" customWidth="1"/>
    <col min="13826" max="13826" width="36.28515625" style="91" customWidth="1"/>
    <col min="13827" max="13827" width="17.7109375" style="91" customWidth="1"/>
    <col min="13828" max="13828" width="46.42578125" style="91" customWidth="1"/>
    <col min="13829" max="13829" width="21.85546875" style="91" customWidth="1"/>
    <col min="13830" max="13830" width="22.42578125" style="91" customWidth="1"/>
    <col min="13831" max="13831" width="18.140625" style="91" customWidth="1"/>
    <col min="13832" max="13832" width="16.5703125" style="91" customWidth="1"/>
    <col min="13833" max="13833" width="17.7109375" style="91" customWidth="1"/>
    <col min="13834" max="13834" width="29" style="91" customWidth="1"/>
    <col min="13835" max="13835" width="12.7109375" style="91" customWidth="1"/>
    <col min="13836" max="13837" width="9.140625" style="91"/>
    <col min="13838" max="13838" width="22.7109375" style="91" customWidth="1"/>
    <col min="13839" max="14080" width="9.140625" style="91"/>
    <col min="14081" max="14081" width="6.7109375" style="91" customWidth="1"/>
    <col min="14082" max="14082" width="36.28515625" style="91" customWidth="1"/>
    <col min="14083" max="14083" width="17.7109375" style="91" customWidth="1"/>
    <col min="14084" max="14084" width="46.42578125" style="91" customWidth="1"/>
    <col min="14085" max="14085" width="21.85546875" style="91" customWidth="1"/>
    <col min="14086" max="14086" width="22.42578125" style="91" customWidth="1"/>
    <col min="14087" max="14087" width="18.140625" style="91" customWidth="1"/>
    <col min="14088" max="14088" width="16.5703125" style="91" customWidth="1"/>
    <col min="14089" max="14089" width="17.7109375" style="91" customWidth="1"/>
    <col min="14090" max="14090" width="29" style="91" customWidth="1"/>
    <col min="14091" max="14091" width="12.7109375" style="91" customWidth="1"/>
    <col min="14092" max="14093" width="9.140625" style="91"/>
    <col min="14094" max="14094" width="22.7109375" style="91" customWidth="1"/>
    <col min="14095" max="14336" width="9.140625" style="91"/>
    <col min="14337" max="14337" width="6.7109375" style="91" customWidth="1"/>
    <col min="14338" max="14338" width="36.28515625" style="91" customWidth="1"/>
    <col min="14339" max="14339" width="17.7109375" style="91" customWidth="1"/>
    <col min="14340" max="14340" width="46.42578125" style="91" customWidth="1"/>
    <col min="14341" max="14341" width="21.85546875" style="91" customWidth="1"/>
    <col min="14342" max="14342" width="22.42578125" style="91" customWidth="1"/>
    <col min="14343" max="14343" width="18.140625" style="91" customWidth="1"/>
    <col min="14344" max="14344" width="16.5703125" style="91" customWidth="1"/>
    <col min="14345" max="14345" width="17.7109375" style="91" customWidth="1"/>
    <col min="14346" max="14346" width="29" style="91" customWidth="1"/>
    <col min="14347" max="14347" width="12.7109375" style="91" customWidth="1"/>
    <col min="14348" max="14349" width="9.140625" style="91"/>
    <col min="14350" max="14350" width="22.7109375" style="91" customWidth="1"/>
    <col min="14351" max="14592" width="9.140625" style="91"/>
    <col min="14593" max="14593" width="6.7109375" style="91" customWidth="1"/>
    <col min="14594" max="14594" width="36.28515625" style="91" customWidth="1"/>
    <col min="14595" max="14595" width="17.7109375" style="91" customWidth="1"/>
    <col min="14596" max="14596" width="46.42578125" style="91" customWidth="1"/>
    <col min="14597" max="14597" width="21.85546875" style="91" customWidth="1"/>
    <col min="14598" max="14598" width="22.42578125" style="91" customWidth="1"/>
    <col min="14599" max="14599" width="18.140625" style="91" customWidth="1"/>
    <col min="14600" max="14600" width="16.5703125" style="91" customWidth="1"/>
    <col min="14601" max="14601" width="17.7109375" style="91" customWidth="1"/>
    <col min="14602" max="14602" width="29" style="91" customWidth="1"/>
    <col min="14603" max="14603" width="12.7109375" style="91" customWidth="1"/>
    <col min="14604" max="14605" width="9.140625" style="91"/>
    <col min="14606" max="14606" width="22.7109375" style="91" customWidth="1"/>
    <col min="14607" max="14848" width="9.140625" style="91"/>
    <col min="14849" max="14849" width="6.7109375" style="91" customWidth="1"/>
    <col min="14850" max="14850" width="36.28515625" style="91" customWidth="1"/>
    <col min="14851" max="14851" width="17.7109375" style="91" customWidth="1"/>
    <col min="14852" max="14852" width="46.42578125" style="91" customWidth="1"/>
    <col min="14853" max="14853" width="21.85546875" style="91" customWidth="1"/>
    <col min="14854" max="14854" width="22.42578125" style="91" customWidth="1"/>
    <col min="14855" max="14855" width="18.140625" style="91" customWidth="1"/>
    <col min="14856" max="14856" width="16.5703125" style="91" customWidth="1"/>
    <col min="14857" max="14857" width="17.7109375" style="91" customWidth="1"/>
    <col min="14858" max="14858" width="29" style="91" customWidth="1"/>
    <col min="14859" max="14859" width="12.7109375" style="91" customWidth="1"/>
    <col min="14860" max="14861" width="9.140625" style="91"/>
    <col min="14862" max="14862" width="22.7109375" style="91" customWidth="1"/>
    <col min="14863" max="15104" width="9.140625" style="91"/>
    <col min="15105" max="15105" width="6.7109375" style="91" customWidth="1"/>
    <col min="15106" max="15106" width="36.28515625" style="91" customWidth="1"/>
    <col min="15107" max="15107" width="17.7109375" style="91" customWidth="1"/>
    <col min="15108" max="15108" width="46.42578125" style="91" customWidth="1"/>
    <col min="15109" max="15109" width="21.85546875" style="91" customWidth="1"/>
    <col min="15110" max="15110" width="22.42578125" style="91" customWidth="1"/>
    <col min="15111" max="15111" width="18.140625" style="91" customWidth="1"/>
    <col min="15112" max="15112" width="16.5703125" style="91" customWidth="1"/>
    <col min="15113" max="15113" width="17.7109375" style="91" customWidth="1"/>
    <col min="15114" max="15114" width="29" style="91" customWidth="1"/>
    <col min="15115" max="15115" width="12.7109375" style="91" customWidth="1"/>
    <col min="15116" max="15117" width="9.140625" style="91"/>
    <col min="15118" max="15118" width="22.7109375" style="91" customWidth="1"/>
    <col min="15119" max="15360" width="9.140625" style="91"/>
    <col min="15361" max="15361" width="6.7109375" style="91" customWidth="1"/>
    <col min="15362" max="15362" width="36.28515625" style="91" customWidth="1"/>
    <col min="15363" max="15363" width="17.7109375" style="91" customWidth="1"/>
    <col min="15364" max="15364" width="46.42578125" style="91" customWidth="1"/>
    <col min="15365" max="15365" width="21.85546875" style="91" customWidth="1"/>
    <col min="15366" max="15366" width="22.42578125" style="91" customWidth="1"/>
    <col min="15367" max="15367" width="18.140625" style="91" customWidth="1"/>
    <col min="15368" max="15368" width="16.5703125" style="91" customWidth="1"/>
    <col min="15369" max="15369" width="17.7109375" style="91" customWidth="1"/>
    <col min="15370" max="15370" width="29" style="91" customWidth="1"/>
    <col min="15371" max="15371" width="12.7109375" style="91" customWidth="1"/>
    <col min="15372" max="15373" width="9.140625" style="91"/>
    <col min="15374" max="15374" width="22.7109375" style="91" customWidth="1"/>
    <col min="15375" max="15616" width="9.140625" style="91"/>
    <col min="15617" max="15617" width="6.7109375" style="91" customWidth="1"/>
    <col min="15618" max="15618" width="36.28515625" style="91" customWidth="1"/>
    <col min="15619" max="15619" width="17.7109375" style="91" customWidth="1"/>
    <col min="15620" max="15620" width="46.42578125" style="91" customWidth="1"/>
    <col min="15621" max="15621" width="21.85546875" style="91" customWidth="1"/>
    <col min="15622" max="15622" width="22.42578125" style="91" customWidth="1"/>
    <col min="15623" max="15623" width="18.140625" style="91" customWidth="1"/>
    <col min="15624" max="15624" width="16.5703125" style="91" customWidth="1"/>
    <col min="15625" max="15625" width="17.7109375" style="91" customWidth="1"/>
    <col min="15626" max="15626" width="29" style="91" customWidth="1"/>
    <col min="15627" max="15627" width="12.7109375" style="91" customWidth="1"/>
    <col min="15628" max="15629" width="9.140625" style="91"/>
    <col min="15630" max="15630" width="22.7109375" style="91" customWidth="1"/>
    <col min="15631" max="15872" width="9.140625" style="91"/>
    <col min="15873" max="15873" width="6.7109375" style="91" customWidth="1"/>
    <col min="15874" max="15874" width="36.28515625" style="91" customWidth="1"/>
    <col min="15875" max="15875" width="17.7109375" style="91" customWidth="1"/>
    <col min="15876" max="15876" width="46.42578125" style="91" customWidth="1"/>
    <col min="15877" max="15877" width="21.85546875" style="91" customWidth="1"/>
    <col min="15878" max="15878" width="22.42578125" style="91" customWidth="1"/>
    <col min="15879" max="15879" width="18.140625" style="91" customWidth="1"/>
    <col min="15880" max="15880" width="16.5703125" style="91" customWidth="1"/>
    <col min="15881" max="15881" width="17.7109375" style="91" customWidth="1"/>
    <col min="15882" max="15882" width="29" style="91" customWidth="1"/>
    <col min="15883" max="15883" width="12.7109375" style="91" customWidth="1"/>
    <col min="15884" max="15885" width="9.140625" style="91"/>
    <col min="15886" max="15886" width="22.7109375" style="91" customWidth="1"/>
    <col min="15887" max="16128" width="9.140625" style="91"/>
    <col min="16129" max="16129" width="6.7109375" style="91" customWidth="1"/>
    <col min="16130" max="16130" width="36.28515625" style="91" customWidth="1"/>
    <col min="16131" max="16131" width="17.7109375" style="91" customWidth="1"/>
    <col min="16132" max="16132" width="46.42578125" style="91" customWidth="1"/>
    <col min="16133" max="16133" width="21.85546875" style="91" customWidth="1"/>
    <col min="16134" max="16134" width="22.42578125" style="91" customWidth="1"/>
    <col min="16135" max="16135" width="18.140625" style="91" customWidth="1"/>
    <col min="16136" max="16136" width="16.5703125" style="91" customWidth="1"/>
    <col min="16137" max="16137" width="17.7109375" style="91" customWidth="1"/>
    <col min="16138" max="16138" width="29" style="91" customWidth="1"/>
    <col min="16139" max="16139" width="12.7109375" style="91" customWidth="1"/>
    <col min="16140" max="16141" width="9.140625" style="91"/>
    <col min="16142" max="16142" width="22.7109375" style="91" customWidth="1"/>
    <col min="16143" max="16384" width="9.140625" style="91"/>
  </cols>
  <sheetData>
    <row r="1" spans="1:14" ht="50.1" customHeight="1" thickBot="1">
      <c r="A1" s="91" t="s">
        <v>493</v>
      </c>
      <c r="B1" s="86" t="s">
        <v>843</v>
      </c>
    </row>
    <row r="2" spans="1:14" s="131" customFormat="1" ht="60.75" thickBot="1">
      <c r="B2" s="25" t="s">
        <v>10</v>
      </c>
      <c r="C2" s="26" t="s">
        <v>12</v>
      </c>
      <c r="D2" s="132" t="s">
        <v>368</v>
      </c>
      <c r="E2" s="133" t="s">
        <v>13</v>
      </c>
      <c r="F2" s="25" t="s">
        <v>495</v>
      </c>
      <c r="G2" s="134" t="s">
        <v>496</v>
      </c>
      <c r="H2" s="25" t="s">
        <v>497</v>
      </c>
      <c r="I2" s="26" t="s">
        <v>498</v>
      </c>
      <c r="K2" s="135"/>
    </row>
    <row r="3" spans="1:14" ht="21.95" customHeight="1">
      <c r="B3" s="92" t="s">
        <v>319</v>
      </c>
      <c r="C3" s="93" t="s">
        <v>654</v>
      </c>
      <c r="D3" s="109" t="s">
        <v>20</v>
      </c>
      <c r="E3" s="94" t="s">
        <v>655</v>
      </c>
      <c r="F3" s="95">
        <f>SUM(G3:I3)</f>
        <v>636890</v>
      </c>
      <c r="G3" s="96">
        <v>410920</v>
      </c>
      <c r="H3" s="97">
        <v>137410</v>
      </c>
      <c r="I3" s="98">
        <v>88560</v>
      </c>
      <c r="J3" s="99"/>
      <c r="M3" s="162"/>
      <c r="N3" s="162"/>
    </row>
    <row r="4" spans="1:14" ht="21.95" customHeight="1">
      <c r="B4" s="92" t="s">
        <v>319</v>
      </c>
      <c r="C4" s="93" t="s">
        <v>656</v>
      </c>
      <c r="D4" s="109" t="s">
        <v>20</v>
      </c>
      <c r="E4" s="94" t="s">
        <v>657</v>
      </c>
      <c r="F4" s="95">
        <f t="shared" ref="F4:F52" si="0">SUM(G4:I4)</f>
        <v>89386</v>
      </c>
      <c r="G4" s="96">
        <v>58146</v>
      </c>
      <c r="H4" s="97">
        <v>31240</v>
      </c>
      <c r="I4" s="98"/>
      <c r="J4" s="99"/>
      <c r="M4" s="162"/>
      <c r="N4" s="162"/>
    </row>
    <row r="5" spans="1:14" ht="21.95" customHeight="1">
      <c r="B5" s="92" t="s">
        <v>319</v>
      </c>
      <c r="C5" s="93" t="s">
        <v>656</v>
      </c>
      <c r="D5" s="109" t="s">
        <v>20</v>
      </c>
      <c r="E5" s="94" t="s">
        <v>657</v>
      </c>
      <c r="F5" s="95">
        <f t="shared" si="0"/>
        <v>32727</v>
      </c>
      <c r="G5" s="96">
        <v>21289</v>
      </c>
      <c r="H5" s="97">
        <v>11438</v>
      </c>
      <c r="I5" s="98"/>
      <c r="J5" s="99"/>
      <c r="M5" s="162"/>
      <c r="N5" s="162"/>
    </row>
    <row r="6" spans="1:14" ht="21.95" customHeight="1">
      <c r="B6" s="92" t="s">
        <v>319</v>
      </c>
      <c r="C6" s="101" t="s">
        <v>658</v>
      </c>
      <c r="D6" s="109" t="s">
        <v>20</v>
      </c>
      <c r="E6" s="102" t="s">
        <v>659</v>
      </c>
      <c r="F6" s="95">
        <f t="shared" si="0"/>
        <v>164469</v>
      </c>
      <c r="G6" s="103">
        <v>121874</v>
      </c>
      <c r="H6" s="104">
        <v>42595</v>
      </c>
      <c r="I6" s="105"/>
      <c r="J6" s="99"/>
      <c r="M6" s="162"/>
      <c r="N6" s="162"/>
    </row>
    <row r="7" spans="1:14" ht="21.95" customHeight="1">
      <c r="B7" s="163" t="s">
        <v>319</v>
      </c>
      <c r="C7" s="140" t="s">
        <v>660</v>
      </c>
      <c r="D7" s="148" t="s">
        <v>20</v>
      </c>
      <c r="E7" s="164" t="s">
        <v>661</v>
      </c>
      <c r="F7" s="95">
        <f t="shared" si="0"/>
        <v>408038</v>
      </c>
      <c r="G7" s="165">
        <v>266350</v>
      </c>
      <c r="H7" s="155">
        <v>93090</v>
      </c>
      <c r="I7" s="166">
        <v>48598</v>
      </c>
      <c r="J7" s="99"/>
      <c r="M7" s="167"/>
      <c r="N7" s="167"/>
    </row>
    <row r="8" spans="1:14" ht="21.95" customHeight="1">
      <c r="B8" s="163" t="s">
        <v>319</v>
      </c>
      <c r="C8" s="140" t="s">
        <v>662</v>
      </c>
      <c r="D8" s="148" t="s">
        <v>20</v>
      </c>
      <c r="E8" s="164" t="s">
        <v>663</v>
      </c>
      <c r="F8" s="95">
        <f t="shared" si="0"/>
        <v>596005</v>
      </c>
      <c r="G8" s="165">
        <v>353281</v>
      </c>
      <c r="H8" s="155">
        <v>123523</v>
      </c>
      <c r="I8" s="166">
        <v>119201</v>
      </c>
      <c r="J8" s="99"/>
    </row>
    <row r="9" spans="1:14" ht="21.95" customHeight="1">
      <c r="B9" s="163" t="s">
        <v>319</v>
      </c>
      <c r="C9" s="140" t="s">
        <v>664</v>
      </c>
      <c r="D9" s="148" t="s">
        <v>20</v>
      </c>
      <c r="E9" s="164" t="s">
        <v>665</v>
      </c>
      <c r="F9" s="95">
        <f t="shared" si="0"/>
        <v>686697</v>
      </c>
      <c r="G9" s="165">
        <v>442829</v>
      </c>
      <c r="H9" s="155">
        <v>154768</v>
      </c>
      <c r="I9" s="166">
        <v>89100</v>
      </c>
      <c r="J9" s="99"/>
    </row>
    <row r="10" spans="1:14" ht="21.95" customHeight="1">
      <c r="B10" s="163" t="s">
        <v>319</v>
      </c>
      <c r="C10" s="140" t="s">
        <v>664</v>
      </c>
      <c r="D10" s="148" t="s">
        <v>20</v>
      </c>
      <c r="E10" s="164" t="s">
        <v>666</v>
      </c>
      <c r="F10" s="95">
        <f t="shared" si="0"/>
        <v>598313</v>
      </c>
      <c r="G10" s="165">
        <v>383005</v>
      </c>
      <c r="H10" s="155">
        <v>133860</v>
      </c>
      <c r="I10" s="166">
        <v>81448</v>
      </c>
      <c r="J10" s="99"/>
    </row>
    <row r="11" spans="1:14" ht="21.95" customHeight="1">
      <c r="B11" s="92" t="s">
        <v>319</v>
      </c>
      <c r="C11" s="101" t="s">
        <v>667</v>
      </c>
      <c r="D11" s="109" t="s">
        <v>20</v>
      </c>
      <c r="E11" s="102" t="s">
        <v>668</v>
      </c>
      <c r="F11" s="95">
        <f t="shared" si="0"/>
        <v>546697</v>
      </c>
      <c r="G11" s="103">
        <v>352036</v>
      </c>
      <c r="H11" s="104">
        <v>123037</v>
      </c>
      <c r="I11" s="105">
        <v>71624</v>
      </c>
      <c r="J11" s="99"/>
      <c r="K11" s="106"/>
    </row>
    <row r="12" spans="1:14" ht="21.95" customHeight="1">
      <c r="B12" s="92" t="s">
        <v>319</v>
      </c>
      <c r="C12" s="101" t="s">
        <v>667</v>
      </c>
      <c r="D12" s="109" t="s">
        <v>20</v>
      </c>
      <c r="E12" s="102" t="s">
        <v>669</v>
      </c>
      <c r="F12" s="95">
        <f t="shared" si="0"/>
        <v>545891</v>
      </c>
      <c r="G12" s="103">
        <v>351355</v>
      </c>
      <c r="H12" s="104">
        <v>129825</v>
      </c>
      <c r="I12" s="105">
        <v>64711</v>
      </c>
      <c r="J12" s="99"/>
      <c r="K12" s="162"/>
      <c r="N12" s="168"/>
    </row>
    <row r="13" spans="1:14" ht="21.95" customHeight="1">
      <c r="B13" s="92" t="s">
        <v>319</v>
      </c>
      <c r="C13" s="101" t="s">
        <v>670</v>
      </c>
      <c r="D13" s="109" t="s">
        <v>20</v>
      </c>
      <c r="E13" s="102" t="s">
        <v>671</v>
      </c>
      <c r="F13" s="95">
        <f t="shared" si="0"/>
        <v>382766</v>
      </c>
      <c r="G13" s="103">
        <v>249586</v>
      </c>
      <c r="H13" s="104">
        <v>87230</v>
      </c>
      <c r="I13" s="105">
        <v>45950</v>
      </c>
      <c r="J13" s="99"/>
      <c r="K13" s="162"/>
      <c r="N13" s="168"/>
    </row>
    <row r="14" spans="1:14" ht="21.95" customHeight="1">
      <c r="B14" s="163" t="s">
        <v>319</v>
      </c>
      <c r="C14" s="140" t="s">
        <v>672</v>
      </c>
      <c r="D14" s="148" t="s">
        <v>20</v>
      </c>
      <c r="E14" s="164"/>
      <c r="F14" s="95">
        <f t="shared" si="0"/>
        <v>415672</v>
      </c>
      <c r="G14" s="165">
        <v>264505</v>
      </c>
      <c r="H14" s="155">
        <v>92577</v>
      </c>
      <c r="I14" s="166">
        <v>58590</v>
      </c>
      <c r="J14" s="99"/>
      <c r="K14" s="167"/>
      <c r="N14" s="169"/>
    </row>
    <row r="15" spans="1:14" ht="21.95" customHeight="1">
      <c r="B15" s="92" t="s">
        <v>319</v>
      </c>
      <c r="C15" s="101" t="s">
        <v>673</v>
      </c>
      <c r="D15" s="109" t="s">
        <v>674</v>
      </c>
      <c r="E15" s="137"/>
      <c r="F15" s="95">
        <f t="shared" si="0"/>
        <v>79696</v>
      </c>
      <c r="G15" s="103">
        <v>57500</v>
      </c>
      <c r="H15" s="104">
        <v>19900</v>
      </c>
      <c r="I15" s="105">
        <v>2296</v>
      </c>
      <c r="J15" s="99"/>
      <c r="K15" s="107"/>
      <c r="N15" s="107"/>
    </row>
    <row r="16" spans="1:14" ht="21.95" customHeight="1">
      <c r="B16" s="92" t="s">
        <v>319</v>
      </c>
      <c r="C16" s="101" t="s">
        <v>675</v>
      </c>
      <c r="D16" s="109" t="s">
        <v>20</v>
      </c>
      <c r="E16" s="102" t="s">
        <v>676</v>
      </c>
      <c r="F16" s="95">
        <f t="shared" si="0"/>
        <v>556566</v>
      </c>
      <c r="G16" s="103">
        <v>361900</v>
      </c>
      <c r="H16" s="104">
        <v>126666</v>
      </c>
      <c r="I16" s="105">
        <v>68000</v>
      </c>
      <c r="J16" s="99"/>
      <c r="K16" s="106"/>
    </row>
    <row r="17" spans="2:10" ht="21.95" customHeight="1">
      <c r="B17" s="163" t="s">
        <v>319</v>
      </c>
      <c r="C17" s="140" t="s">
        <v>677</v>
      </c>
      <c r="D17" s="148" t="s">
        <v>20</v>
      </c>
      <c r="E17" s="164" t="s">
        <v>678</v>
      </c>
      <c r="F17" s="95">
        <f t="shared" si="0"/>
        <v>233721</v>
      </c>
      <c r="G17" s="165">
        <v>153000</v>
      </c>
      <c r="H17" s="155">
        <v>53856</v>
      </c>
      <c r="I17" s="166">
        <v>26865</v>
      </c>
      <c r="J17" s="99"/>
    </row>
    <row r="18" spans="2:10" ht="21.95" customHeight="1">
      <c r="B18" s="92" t="s">
        <v>319</v>
      </c>
      <c r="C18" s="101" t="s">
        <v>679</v>
      </c>
      <c r="D18" s="109" t="s">
        <v>20</v>
      </c>
      <c r="E18" s="102" t="s">
        <v>680</v>
      </c>
      <c r="F18" s="95">
        <f t="shared" si="0"/>
        <v>950202</v>
      </c>
      <c r="G18" s="103">
        <v>620254</v>
      </c>
      <c r="H18" s="104">
        <v>216779</v>
      </c>
      <c r="I18" s="105">
        <v>113169</v>
      </c>
      <c r="J18" s="99"/>
    </row>
    <row r="19" spans="2:10" ht="21.95" customHeight="1">
      <c r="B19" s="163" t="s">
        <v>319</v>
      </c>
      <c r="C19" s="140" t="s">
        <v>681</v>
      </c>
      <c r="D19" s="148" t="s">
        <v>20</v>
      </c>
      <c r="E19" s="164" t="s">
        <v>682</v>
      </c>
      <c r="F19" s="95">
        <f t="shared" si="0"/>
        <v>240000</v>
      </c>
      <c r="G19" s="165">
        <v>147621</v>
      </c>
      <c r="H19" s="155">
        <v>48820</v>
      </c>
      <c r="I19" s="166">
        <v>43559</v>
      </c>
      <c r="J19" s="99"/>
    </row>
    <row r="20" spans="2:10" ht="21.95" customHeight="1">
      <c r="B20" s="92" t="s">
        <v>319</v>
      </c>
      <c r="C20" s="101" t="s">
        <v>683</v>
      </c>
      <c r="D20" s="109" t="s">
        <v>20</v>
      </c>
      <c r="E20" s="102" t="s">
        <v>614</v>
      </c>
      <c r="F20" s="95">
        <f t="shared" si="0"/>
        <v>576380</v>
      </c>
      <c r="G20" s="103">
        <v>376238</v>
      </c>
      <c r="H20" s="104">
        <v>131495</v>
      </c>
      <c r="I20" s="105">
        <v>68647</v>
      </c>
      <c r="J20" s="99"/>
    </row>
    <row r="21" spans="2:10" ht="21.95" customHeight="1">
      <c r="B21" s="92" t="s">
        <v>319</v>
      </c>
      <c r="C21" s="101" t="s">
        <v>684</v>
      </c>
      <c r="D21" s="109" t="s">
        <v>20</v>
      </c>
      <c r="E21" s="101" t="s">
        <v>685</v>
      </c>
      <c r="F21" s="95">
        <f t="shared" si="0"/>
        <v>351353</v>
      </c>
      <c r="G21" s="103">
        <v>241328</v>
      </c>
      <c r="H21" s="104">
        <v>84344</v>
      </c>
      <c r="I21" s="105">
        <v>25681</v>
      </c>
      <c r="J21" s="99"/>
    </row>
    <row r="22" spans="2:10" ht="21.95" customHeight="1">
      <c r="B22" s="92" t="s">
        <v>319</v>
      </c>
      <c r="C22" s="101" t="s">
        <v>686</v>
      </c>
      <c r="D22" s="109" t="s">
        <v>20</v>
      </c>
      <c r="E22" s="102"/>
      <c r="F22" s="95">
        <f t="shared" si="0"/>
        <v>615509</v>
      </c>
      <c r="G22" s="103">
        <v>401200</v>
      </c>
      <c r="H22" s="104">
        <v>140500</v>
      </c>
      <c r="I22" s="105">
        <v>73809</v>
      </c>
      <c r="J22" s="99"/>
    </row>
    <row r="23" spans="2:10" ht="21.95" customHeight="1">
      <c r="B23" s="163" t="s">
        <v>319</v>
      </c>
      <c r="C23" s="140" t="s">
        <v>687</v>
      </c>
      <c r="D23" s="148" t="s">
        <v>20</v>
      </c>
      <c r="E23" s="164" t="s">
        <v>688</v>
      </c>
      <c r="F23" s="95">
        <f t="shared" si="0"/>
        <v>554576</v>
      </c>
      <c r="G23" s="165">
        <v>360000</v>
      </c>
      <c r="H23" s="155">
        <v>110000</v>
      </c>
      <c r="I23" s="166">
        <v>84576</v>
      </c>
      <c r="J23" s="99"/>
    </row>
    <row r="24" spans="2:10" ht="21.95" customHeight="1">
      <c r="B24" s="92" t="s">
        <v>319</v>
      </c>
      <c r="C24" s="101" t="s">
        <v>689</v>
      </c>
      <c r="D24" s="109" t="s">
        <v>20</v>
      </c>
      <c r="E24" s="102" t="s">
        <v>690</v>
      </c>
      <c r="F24" s="95">
        <f t="shared" si="0"/>
        <v>60218</v>
      </c>
      <c r="G24" s="103">
        <v>38933</v>
      </c>
      <c r="H24" s="104">
        <v>13607</v>
      </c>
      <c r="I24" s="105">
        <v>7678</v>
      </c>
      <c r="J24" s="99"/>
    </row>
    <row r="25" spans="2:10" ht="21.95" customHeight="1">
      <c r="B25" s="92" t="s">
        <v>319</v>
      </c>
      <c r="C25" s="101" t="s">
        <v>691</v>
      </c>
      <c r="D25" s="109" t="s">
        <v>20</v>
      </c>
      <c r="E25" s="102" t="s">
        <v>692</v>
      </c>
      <c r="F25" s="95">
        <f t="shared" si="0"/>
        <v>39986</v>
      </c>
      <c r="G25" s="103">
        <v>20736</v>
      </c>
      <c r="H25" s="104">
        <v>11260</v>
      </c>
      <c r="I25" s="105">
        <v>7990</v>
      </c>
      <c r="J25" s="99"/>
    </row>
    <row r="26" spans="2:10" ht="21.95" customHeight="1">
      <c r="B26" s="92" t="s">
        <v>319</v>
      </c>
      <c r="C26" s="109" t="s">
        <v>319</v>
      </c>
      <c r="D26" s="109" t="s">
        <v>20</v>
      </c>
      <c r="E26" s="109" t="s">
        <v>693</v>
      </c>
      <c r="F26" s="95">
        <f t="shared" si="0"/>
        <v>1277631</v>
      </c>
      <c r="G26" s="111">
        <v>849581</v>
      </c>
      <c r="H26" s="112">
        <v>296929</v>
      </c>
      <c r="I26" s="113">
        <v>131121</v>
      </c>
      <c r="J26" s="99"/>
    </row>
    <row r="27" spans="2:10" ht="21.95" customHeight="1">
      <c r="B27" s="92" t="s">
        <v>319</v>
      </c>
      <c r="C27" s="109" t="s">
        <v>319</v>
      </c>
      <c r="D27" s="109" t="s">
        <v>20</v>
      </c>
      <c r="E27" s="109" t="s">
        <v>694</v>
      </c>
      <c r="F27" s="95">
        <f t="shared" si="0"/>
        <v>1476264</v>
      </c>
      <c r="G27" s="111">
        <v>1081420</v>
      </c>
      <c r="H27" s="112">
        <v>377958</v>
      </c>
      <c r="I27" s="113">
        <v>16886</v>
      </c>
      <c r="J27" s="99"/>
    </row>
    <row r="28" spans="2:10" ht="21.95" customHeight="1">
      <c r="B28" s="92" t="s">
        <v>319</v>
      </c>
      <c r="C28" s="109" t="s">
        <v>319</v>
      </c>
      <c r="D28" s="109" t="s">
        <v>20</v>
      </c>
      <c r="E28" s="109" t="s">
        <v>695</v>
      </c>
      <c r="F28" s="95">
        <f t="shared" si="0"/>
        <v>1187084</v>
      </c>
      <c r="G28" s="111">
        <v>734500</v>
      </c>
      <c r="H28" s="112">
        <v>256700</v>
      </c>
      <c r="I28" s="113">
        <v>195884</v>
      </c>
      <c r="J28" s="99"/>
    </row>
    <row r="29" spans="2:10" ht="21.95" customHeight="1">
      <c r="B29" s="92" t="s">
        <v>319</v>
      </c>
      <c r="C29" s="109" t="s">
        <v>319</v>
      </c>
      <c r="D29" s="109" t="s">
        <v>20</v>
      </c>
      <c r="E29" s="109" t="s">
        <v>696</v>
      </c>
      <c r="F29" s="95">
        <f t="shared" si="0"/>
        <v>1612500</v>
      </c>
      <c r="G29" s="111">
        <v>976561</v>
      </c>
      <c r="H29" s="112">
        <v>341308</v>
      </c>
      <c r="I29" s="113">
        <v>294631</v>
      </c>
      <c r="J29" s="99"/>
    </row>
    <row r="30" spans="2:10" ht="21.95" customHeight="1">
      <c r="B30" s="92" t="s">
        <v>319</v>
      </c>
      <c r="C30" s="109" t="s">
        <v>319</v>
      </c>
      <c r="D30" s="109" t="s">
        <v>20</v>
      </c>
      <c r="E30" s="109" t="s">
        <v>697</v>
      </c>
      <c r="F30" s="95">
        <f t="shared" si="0"/>
        <v>1233883</v>
      </c>
      <c r="G30" s="111">
        <v>789311</v>
      </c>
      <c r="H30" s="112">
        <v>275470</v>
      </c>
      <c r="I30" s="113">
        <v>169102</v>
      </c>
      <c r="J30" s="99"/>
    </row>
    <row r="31" spans="2:10" ht="21.95" customHeight="1">
      <c r="B31" s="92" t="s">
        <v>319</v>
      </c>
      <c r="C31" s="109" t="s">
        <v>319</v>
      </c>
      <c r="D31" s="109" t="s">
        <v>20</v>
      </c>
      <c r="E31" s="109" t="s">
        <v>698</v>
      </c>
      <c r="F31" s="95">
        <f t="shared" si="0"/>
        <v>1425629</v>
      </c>
      <c r="G31" s="111">
        <v>920749</v>
      </c>
      <c r="H31" s="112">
        <v>321802</v>
      </c>
      <c r="I31" s="113">
        <v>183078</v>
      </c>
      <c r="J31" s="99"/>
    </row>
    <row r="32" spans="2:10" ht="21.95" customHeight="1">
      <c r="B32" s="92" t="s">
        <v>319</v>
      </c>
      <c r="C32" s="109" t="s">
        <v>699</v>
      </c>
      <c r="D32" s="109" t="s">
        <v>20</v>
      </c>
      <c r="E32" s="110" t="s">
        <v>700</v>
      </c>
      <c r="F32" s="95">
        <f t="shared" si="0"/>
        <v>753001</v>
      </c>
      <c r="G32" s="111">
        <v>491529</v>
      </c>
      <c r="H32" s="112">
        <v>171789</v>
      </c>
      <c r="I32" s="113">
        <v>89683</v>
      </c>
      <c r="J32" s="99"/>
    </row>
    <row r="33" spans="1:24" ht="21.95" customHeight="1">
      <c r="B33" s="92" t="s">
        <v>319</v>
      </c>
      <c r="C33" s="109" t="s">
        <v>701</v>
      </c>
      <c r="D33" s="109" t="s">
        <v>20</v>
      </c>
      <c r="E33" s="110" t="s">
        <v>702</v>
      </c>
      <c r="F33" s="95">
        <f t="shared" si="0"/>
        <v>81332</v>
      </c>
      <c r="G33" s="111">
        <v>50812</v>
      </c>
      <c r="H33" s="112">
        <v>18140</v>
      </c>
      <c r="I33" s="113">
        <v>12380</v>
      </c>
      <c r="J33" s="99"/>
    </row>
    <row r="34" spans="1:24" ht="21.95" customHeight="1">
      <c r="B34" s="92" t="s">
        <v>319</v>
      </c>
      <c r="C34" s="109" t="s">
        <v>703</v>
      </c>
      <c r="D34" s="109" t="s">
        <v>20</v>
      </c>
      <c r="E34" s="110"/>
      <c r="F34" s="95">
        <f t="shared" si="0"/>
        <v>55441</v>
      </c>
      <c r="G34" s="111">
        <v>38500</v>
      </c>
      <c r="H34" s="112">
        <v>14500</v>
      </c>
      <c r="I34" s="113">
        <v>2441</v>
      </c>
      <c r="J34" s="99"/>
    </row>
    <row r="35" spans="1:24" s="136" customFormat="1" ht="21.95" customHeight="1">
      <c r="A35" s="91"/>
      <c r="B35" s="163" t="s">
        <v>319</v>
      </c>
      <c r="C35" s="148" t="s">
        <v>704</v>
      </c>
      <c r="D35" s="148" t="s">
        <v>20</v>
      </c>
      <c r="E35" s="170" t="s">
        <v>705</v>
      </c>
      <c r="F35" s="95">
        <f t="shared" si="0"/>
        <v>135301</v>
      </c>
      <c r="G35" s="171">
        <v>86060</v>
      </c>
      <c r="H35" s="172">
        <v>30077</v>
      </c>
      <c r="I35" s="173">
        <v>19164</v>
      </c>
      <c r="J35" s="99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</row>
    <row r="36" spans="1:24" ht="21.95" customHeight="1">
      <c r="B36" s="163" t="s">
        <v>319</v>
      </c>
      <c r="C36" s="148" t="s">
        <v>706</v>
      </c>
      <c r="D36" s="148" t="s">
        <v>20</v>
      </c>
      <c r="E36" s="170" t="s">
        <v>707</v>
      </c>
      <c r="F36" s="95">
        <f t="shared" si="0"/>
        <v>498060</v>
      </c>
      <c r="G36" s="171">
        <v>291000</v>
      </c>
      <c r="H36" s="172">
        <v>101760</v>
      </c>
      <c r="I36" s="173">
        <v>105300</v>
      </c>
      <c r="J36" s="99"/>
    </row>
    <row r="37" spans="1:24" s="136" customFormat="1" ht="21.95" customHeight="1">
      <c r="A37" s="91"/>
      <c r="B37" s="163" t="s">
        <v>319</v>
      </c>
      <c r="C37" s="148" t="s">
        <v>708</v>
      </c>
      <c r="D37" s="148" t="s">
        <v>20</v>
      </c>
      <c r="E37" s="170" t="s">
        <v>709</v>
      </c>
      <c r="F37" s="95">
        <f t="shared" si="0"/>
        <v>471194</v>
      </c>
      <c r="G37" s="171">
        <v>281000</v>
      </c>
      <c r="H37" s="172">
        <v>98000</v>
      </c>
      <c r="I37" s="173">
        <v>92194</v>
      </c>
      <c r="J37" s="99"/>
      <c r="K37" s="91"/>
      <c r="L37" s="91"/>
      <c r="M37" s="91"/>
      <c r="N37" s="91"/>
      <c r="O37" s="91"/>
      <c r="P37" s="91"/>
      <c r="Q37" s="91"/>
      <c r="R37" s="91"/>
    </row>
    <row r="38" spans="1:24" ht="21.95" customHeight="1">
      <c r="B38" s="92" t="s">
        <v>319</v>
      </c>
      <c r="C38" s="109" t="s">
        <v>710</v>
      </c>
      <c r="D38" s="109" t="s">
        <v>20</v>
      </c>
      <c r="E38" s="110" t="s">
        <v>711</v>
      </c>
      <c r="F38" s="95">
        <f t="shared" si="0"/>
        <v>502878</v>
      </c>
      <c r="G38" s="111">
        <v>329760</v>
      </c>
      <c r="H38" s="112">
        <v>115251</v>
      </c>
      <c r="I38" s="113">
        <v>57867</v>
      </c>
      <c r="J38" s="99"/>
    </row>
    <row r="39" spans="1:24" ht="21.95" customHeight="1">
      <c r="B39" s="163" t="s">
        <v>319</v>
      </c>
      <c r="C39" s="148" t="s">
        <v>712</v>
      </c>
      <c r="D39" s="148" t="s">
        <v>20</v>
      </c>
      <c r="E39" s="170" t="s">
        <v>631</v>
      </c>
      <c r="F39" s="95">
        <f t="shared" si="0"/>
        <v>31328</v>
      </c>
      <c r="G39" s="171">
        <v>19596</v>
      </c>
      <c r="H39" s="172">
        <v>6832</v>
      </c>
      <c r="I39" s="173">
        <v>4900</v>
      </c>
      <c r="J39" s="99"/>
    </row>
    <row r="40" spans="1:24" ht="21.95" customHeight="1">
      <c r="B40" s="163" t="s">
        <v>319</v>
      </c>
      <c r="C40" s="148" t="s">
        <v>712</v>
      </c>
      <c r="D40" s="148" t="s">
        <v>20</v>
      </c>
      <c r="E40" s="170" t="s">
        <v>614</v>
      </c>
      <c r="F40" s="95">
        <f t="shared" si="0"/>
        <v>470028</v>
      </c>
      <c r="G40" s="171">
        <v>316434</v>
      </c>
      <c r="H40" s="172">
        <v>110594</v>
      </c>
      <c r="I40" s="173">
        <v>43000</v>
      </c>
      <c r="J40" s="99"/>
    </row>
    <row r="41" spans="1:24" ht="21.95" customHeight="1">
      <c r="B41" s="92" t="s">
        <v>319</v>
      </c>
      <c r="C41" s="109" t="s">
        <v>521</v>
      </c>
      <c r="D41" s="109" t="s">
        <v>20</v>
      </c>
      <c r="E41" s="109" t="s">
        <v>713</v>
      </c>
      <c r="F41" s="95">
        <f t="shared" si="0"/>
        <v>1629711</v>
      </c>
      <c r="G41" s="111">
        <v>1063753</v>
      </c>
      <c r="H41" s="112">
        <v>371782</v>
      </c>
      <c r="I41" s="113">
        <v>194176</v>
      </c>
      <c r="J41" s="99"/>
    </row>
    <row r="42" spans="1:24" ht="21.95" customHeight="1">
      <c r="B42" s="92" t="s">
        <v>319</v>
      </c>
      <c r="C42" s="109" t="s">
        <v>521</v>
      </c>
      <c r="D42" s="109" t="s">
        <v>20</v>
      </c>
      <c r="E42" s="109" t="s">
        <v>714</v>
      </c>
      <c r="F42" s="95">
        <f t="shared" si="0"/>
        <v>1142009</v>
      </c>
      <c r="G42" s="111">
        <v>733177</v>
      </c>
      <c r="H42" s="112">
        <v>256246</v>
      </c>
      <c r="I42" s="113">
        <v>152586</v>
      </c>
      <c r="J42" s="99"/>
    </row>
    <row r="43" spans="1:24" ht="21.95" customHeight="1">
      <c r="B43" s="92" t="s">
        <v>319</v>
      </c>
      <c r="C43" s="109" t="s">
        <v>324</v>
      </c>
      <c r="D43" s="109" t="s">
        <v>20</v>
      </c>
      <c r="E43" s="110" t="s">
        <v>715</v>
      </c>
      <c r="F43" s="95">
        <f t="shared" si="0"/>
        <v>483518</v>
      </c>
      <c r="G43" s="111">
        <v>315621</v>
      </c>
      <c r="H43" s="112">
        <v>110310</v>
      </c>
      <c r="I43" s="113">
        <v>57587</v>
      </c>
      <c r="J43" s="99"/>
    </row>
    <row r="44" spans="1:24" ht="21.95" customHeight="1">
      <c r="B44" s="92" t="s">
        <v>319</v>
      </c>
      <c r="C44" s="109" t="s">
        <v>324</v>
      </c>
      <c r="D44" s="109" t="s">
        <v>20</v>
      </c>
      <c r="E44" s="110" t="s">
        <v>716</v>
      </c>
      <c r="F44" s="95">
        <f t="shared" si="0"/>
        <v>974649</v>
      </c>
      <c r="G44" s="111">
        <v>636212</v>
      </c>
      <c r="H44" s="112">
        <v>222356</v>
      </c>
      <c r="I44" s="113">
        <v>116081</v>
      </c>
      <c r="J44" s="99"/>
    </row>
    <row r="45" spans="1:24" ht="21.95" customHeight="1">
      <c r="B45" s="92" t="s">
        <v>319</v>
      </c>
      <c r="C45" s="109" t="s">
        <v>717</v>
      </c>
      <c r="D45" s="109" t="s">
        <v>20</v>
      </c>
      <c r="E45" s="110" t="s">
        <v>718</v>
      </c>
      <c r="F45" s="95">
        <f t="shared" si="0"/>
        <v>359027</v>
      </c>
      <c r="G45" s="111">
        <v>258614</v>
      </c>
      <c r="H45" s="112">
        <v>90386</v>
      </c>
      <c r="I45" s="113">
        <v>10027</v>
      </c>
      <c r="J45" s="99"/>
    </row>
    <row r="46" spans="1:24" ht="21.95" customHeight="1">
      <c r="B46" s="163" t="s">
        <v>319</v>
      </c>
      <c r="C46" s="148" t="s">
        <v>719</v>
      </c>
      <c r="D46" s="148" t="s">
        <v>20</v>
      </c>
      <c r="E46" s="170" t="s">
        <v>720</v>
      </c>
      <c r="F46" s="95">
        <f t="shared" si="0"/>
        <v>716093</v>
      </c>
      <c r="G46" s="171">
        <v>466054</v>
      </c>
      <c r="H46" s="172">
        <v>162887</v>
      </c>
      <c r="I46" s="173">
        <v>87152</v>
      </c>
      <c r="J46" s="99"/>
    </row>
    <row r="47" spans="1:24" ht="21.95" customHeight="1">
      <c r="B47" s="163" t="s">
        <v>319</v>
      </c>
      <c r="C47" s="148" t="s">
        <v>719</v>
      </c>
      <c r="D47" s="148" t="s">
        <v>20</v>
      </c>
      <c r="E47" s="170" t="s">
        <v>721</v>
      </c>
      <c r="F47" s="95">
        <f t="shared" si="0"/>
        <v>624484</v>
      </c>
      <c r="G47" s="171">
        <v>409626</v>
      </c>
      <c r="H47" s="172">
        <v>143165</v>
      </c>
      <c r="I47" s="173">
        <v>71693</v>
      </c>
      <c r="J47" s="99"/>
    </row>
    <row r="48" spans="1:24" ht="21.95" customHeight="1">
      <c r="B48" s="92" t="s">
        <v>319</v>
      </c>
      <c r="C48" s="109" t="s">
        <v>722</v>
      </c>
      <c r="D48" s="109" t="s">
        <v>20</v>
      </c>
      <c r="E48" s="110" t="s">
        <v>723</v>
      </c>
      <c r="F48" s="95">
        <f t="shared" si="0"/>
        <v>294608</v>
      </c>
      <c r="G48" s="111">
        <v>192308</v>
      </c>
      <c r="H48" s="112">
        <v>67212</v>
      </c>
      <c r="I48" s="113">
        <v>35088</v>
      </c>
      <c r="J48" s="99"/>
    </row>
    <row r="49" spans="2:10" ht="21.95" customHeight="1">
      <c r="B49" s="92" t="s">
        <v>319</v>
      </c>
      <c r="C49" s="109" t="s">
        <v>724</v>
      </c>
      <c r="D49" s="109" t="s">
        <v>20</v>
      </c>
      <c r="E49" s="110"/>
      <c r="F49" s="95">
        <f t="shared" si="0"/>
        <v>477475</v>
      </c>
      <c r="G49" s="111">
        <v>316200</v>
      </c>
      <c r="H49" s="112">
        <v>111275</v>
      </c>
      <c r="I49" s="113">
        <v>50000</v>
      </c>
      <c r="J49" s="99"/>
    </row>
    <row r="50" spans="2:10" ht="21.95" customHeight="1">
      <c r="B50" s="92" t="s">
        <v>319</v>
      </c>
      <c r="C50" s="109" t="s">
        <v>725</v>
      </c>
      <c r="D50" s="109" t="s">
        <v>20</v>
      </c>
      <c r="E50" s="110" t="s">
        <v>726</v>
      </c>
      <c r="F50" s="95">
        <f t="shared" si="0"/>
        <v>657895</v>
      </c>
      <c r="G50" s="111">
        <v>419085</v>
      </c>
      <c r="H50" s="112">
        <v>146705</v>
      </c>
      <c r="I50" s="113">
        <v>92105</v>
      </c>
      <c r="J50" s="99"/>
    </row>
    <row r="51" spans="2:10" ht="21.95" customHeight="1">
      <c r="B51" s="92" t="s">
        <v>319</v>
      </c>
      <c r="C51" s="109" t="s">
        <v>727</v>
      </c>
      <c r="D51" s="109" t="s">
        <v>20</v>
      </c>
      <c r="E51" s="110" t="s">
        <v>728</v>
      </c>
      <c r="F51" s="95">
        <f t="shared" si="0"/>
        <v>268429</v>
      </c>
      <c r="G51" s="111">
        <v>171198</v>
      </c>
      <c r="H51" s="112">
        <v>59920</v>
      </c>
      <c r="I51" s="113">
        <v>37311</v>
      </c>
      <c r="J51" s="99"/>
    </row>
    <row r="52" spans="2:10" ht="21.95" customHeight="1" thickBot="1">
      <c r="B52" s="92" t="s">
        <v>319</v>
      </c>
      <c r="C52" s="109" t="s">
        <v>727</v>
      </c>
      <c r="D52" s="109" t="s">
        <v>20</v>
      </c>
      <c r="E52" s="110" t="s">
        <v>729</v>
      </c>
      <c r="F52" s="95">
        <f t="shared" si="0"/>
        <v>390685</v>
      </c>
      <c r="G52" s="111">
        <v>254250</v>
      </c>
      <c r="H52" s="112">
        <v>88994</v>
      </c>
      <c r="I52" s="113">
        <v>47441</v>
      </c>
      <c r="J52" s="99"/>
    </row>
    <row r="53" spans="2:10" ht="52.5" customHeight="1" thickBot="1">
      <c r="B53" s="114" t="s">
        <v>541</v>
      </c>
      <c r="C53" s="115"/>
      <c r="D53" s="116"/>
      <c r="E53" s="115"/>
      <c r="F53" s="117">
        <f>SUM(F3:F52)</f>
        <v>28591895</v>
      </c>
      <c r="G53" s="118">
        <f>SUM(G3:G52)</f>
        <v>18546797</v>
      </c>
      <c r="H53" s="119">
        <f>SUM(H3:H52)</f>
        <v>6486168</v>
      </c>
      <c r="I53" s="119">
        <f>SUM(I3:I52)</f>
        <v>3558930</v>
      </c>
    </row>
    <row r="54" spans="2:10" ht="52.5" customHeight="1">
      <c r="F54" s="138"/>
      <c r="G54" s="138"/>
    </row>
    <row r="55" spans="2:10" ht="52.5" customHeight="1">
      <c r="F55" s="174"/>
    </row>
    <row r="57" spans="2:10" ht="52.5" customHeight="1">
      <c r="B57" s="175"/>
      <c r="C57" s="106"/>
      <c r="D57" s="176"/>
      <c r="E57" s="106"/>
      <c r="F57" s="106"/>
      <c r="G57" s="106"/>
      <c r="H57" s="106"/>
      <c r="I57" s="106"/>
      <c r="J57" s="106"/>
    </row>
    <row r="58" spans="2:10" ht="143.25" customHeight="1">
      <c r="B58" s="177"/>
      <c r="C58" s="177"/>
      <c r="D58" s="178"/>
      <c r="E58" s="177"/>
      <c r="F58" s="177"/>
      <c r="G58" s="177"/>
      <c r="H58" s="177"/>
      <c r="I58" s="177"/>
      <c r="J58" s="106"/>
    </row>
    <row r="59" spans="2:10" ht="52.5" customHeight="1">
      <c r="B59" s="179"/>
      <c r="C59" s="180"/>
      <c r="D59" s="180"/>
      <c r="E59" s="180"/>
      <c r="F59" s="181"/>
      <c r="G59" s="181"/>
      <c r="H59" s="182"/>
      <c r="I59" s="182"/>
      <c r="J59" s="106"/>
    </row>
    <row r="60" spans="2:10" ht="52.5" customHeight="1">
      <c r="B60" s="179"/>
      <c r="C60" s="180"/>
      <c r="D60" s="180"/>
      <c r="E60" s="180"/>
      <c r="F60" s="181"/>
      <c r="G60" s="181"/>
      <c r="H60" s="182"/>
      <c r="I60" s="182"/>
      <c r="J60" s="106"/>
    </row>
    <row r="61" spans="2:10" ht="52.5" customHeight="1">
      <c r="B61" s="179"/>
      <c r="C61" s="180"/>
      <c r="D61" s="180"/>
      <c r="E61" s="180"/>
      <c r="F61" s="181"/>
      <c r="G61" s="181"/>
      <c r="H61" s="182"/>
      <c r="I61" s="182"/>
      <c r="J61" s="106"/>
    </row>
    <row r="62" spans="2:10" ht="52.5" customHeight="1">
      <c r="B62" s="179"/>
      <c r="C62" s="180"/>
      <c r="D62" s="180"/>
      <c r="E62" s="180"/>
      <c r="F62" s="181"/>
      <c r="G62" s="181"/>
      <c r="H62" s="182"/>
      <c r="I62" s="182"/>
      <c r="J62" s="106"/>
    </row>
    <row r="63" spans="2:10" ht="52.5" customHeight="1">
      <c r="B63" s="179"/>
      <c r="C63" s="180"/>
      <c r="D63" s="180"/>
      <c r="E63" s="180"/>
      <c r="F63" s="181"/>
      <c r="G63" s="181"/>
      <c r="H63" s="182"/>
      <c r="I63" s="182"/>
      <c r="J63" s="106"/>
    </row>
    <row r="64" spans="2:10" ht="52.5" customHeight="1">
      <c r="B64" s="179"/>
      <c r="C64" s="180"/>
      <c r="D64" s="180"/>
      <c r="E64" s="180"/>
      <c r="F64" s="181"/>
      <c r="G64" s="181"/>
      <c r="H64" s="182"/>
      <c r="I64" s="182"/>
      <c r="J64" s="106"/>
    </row>
    <row r="65" spans="2:10" ht="52.5" customHeight="1">
      <c r="B65" s="179"/>
      <c r="C65" s="180"/>
      <c r="D65" s="180"/>
      <c r="E65" s="180"/>
      <c r="F65" s="181"/>
      <c r="G65" s="181"/>
      <c r="H65" s="182"/>
      <c r="I65" s="182"/>
      <c r="J65" s="106"/>
    </row>
    <row r="66" spans="2:10" ht="52.5" customHeight="1">
      <c r="B66" s="179"/>
      <c r="C66" s="180"/>
      <c r="D66" s="180"/>
      <c r="E66" s="180"/>
      <c r="F66" s="181"/>
      <c r="G66" s="181"/>
      <c r="H66" s="182"/>
      <c r="I66" s="182"/>
      <c r="J66" s="106"/>
    </row>
    <row r="67" spans="2:10" ht="52.5" customHeight="1">
      <c r="B67" s="179"/>
      <c r="C67" s="180"/>
      <c r="D67" s="180"/>
      <c r="E67" s="180"/>
      <c r="F67" s="181"/>
      <c r="G67" s="181"/>
      <c r="H67" s="182"/>
      <c r="I67" s="182"/>
      <c r="J67" s="106"/>
    </row>
    <row r="68" spans="2:10" ht="52.5" customHeight="1">
      <c r="B68" s="179"/>
      <c r="C68" s="180"/>
      <c r="D68" s="180"/>
      <c r="E68" s="180"/>
      <c r="F68" s="181"/>
      <c r="G68" s="181"/>
      <c r="H68" s="182"/>
      <c r="I68" s="182"/>
      <c r="J68" s="106"/>
    </row>
    <row r="69" spans="2:10" ht="52.5" customHeight="1">
      <c r="B69" s="179"/>
      <c r="C69" s="180"/>
      <c r="D69" s="180"/>
      <c r="E69" s="180"/>
      <c r="F69" s="181"/>
      <c r="G69" s="181"/>
      <c r="H69" s="182"/>
      <c r="I69" s="182"/>
      <c r="J69" s="106"/>
    </row>
    <row r="70" spans="2:10" ht="52.5" customHeight="1">
      <c r="B70" s="179"/>
      <c r="C70" s="180"/>
      <c r="D70" s="180"/>
      <c r="E70" s="180"/>
      <c r="F70" s="181"/>
      <c r="G70" s="181"/>
      <c r="H70" s="182"/>
      <c r="I70" s="182"/>
      <c r="J70" s="106"/>
    </row>
    <row r="71" spans="2:10" ht="52.5" customHeight="1">
      <c r="B71" s="179"/>
      <c r="C71" s="180"/>
      <c r="D71" s="180"/>
      <c r="E71" s="180"/>
      <c r="F71" s="181"/>
      <c r="G71" s="181"/>
      <c r="H71" s="182"/>
      <c r="I71" s="182"/>
      <c r="J71" s="106"/>
    </row>
    <row r="72" spans="2:10" ht="52.5" customHeight="1">
      <c r="B72" s="179"/>
      <c r="C72" s="180"/>
      <c r="D72" s="180"/>
      <c r="E72" s="180"/>
      <c r="F72" s="181"/>
      <c r="G72" s="181"/>
      <c r="H72" s="182"/>
      <c r="I72" s="182"/>
      <c r="J72" s="106"/>
    </row>
    <row r="73" spans="2:10" ht="52.5" customHeight="1">
      <c r="B73" s="179"/>
      <c r="C73" s="180"/>
      <c r="D73" s="180"/>
      <c r="E73" s="180"/>
      <c r="F73" s="181"/>
      <c r="G73" s="181"/>
      <c r="H73" s="182"/>
      <c r="I73" s="182"/>
      <c r="J73" s="106"/>
    </row>
    <row r="74" spans="2:10" ht="52.5" customHeight="1">
      <c r="B74" s="179"/>
      <c r="C74" s="180"/>
      <c r="D74" s="180"/>
      <c r="E74" s="180"/>
      <c r="F74" s="181"/>
      <c r="G74" s="181"/>
      <c r="H74" s="182"/>
      <c r="I74" s="182"/>
      <c r="J74" s="106"/>
    </row>
    <row r="75" spans="2:10" ht="52.5" customHeight="1">
      <c r="B75" s="179"/>
      <c r="C75" s="180"/>
      <c r="D75" s="180"/>
      <c r="E75" s="180"/>
      <c r="F75" s="181"/>
      <c r="G75" s="181"/>
      <c r="H75" s="182"/>
      <c r="I75" s="182"/>
      <c r="J75" s="106"/>
    </row>
    <row r="76" spans="2:10" ht="52.5" customHeight="1">
      <c r="B76" s="179"/>
      <c r="C76" s="180"/>
      <c r="D76" s="180"/>
      <c r="E76" s="180"/>
      <c r="F76" s="181"/>
      <c r="G76" s="181"/>
      <c r="H76" s="182"/>
      <c r="I76" s="182"/>
      <c r="J76" s="106"/>
    </row>
    <row r="77" spans="2:10" ht="52.5" customHeight="1">
      <c r="B77" s="179"/>
      <c r="C77" s="180"/>
      <c r="D77" s="180"/>
      <c r="E77" s="180"/>
      <c r="F77" s="181"/>
      <c r="G77" s="181"/>
      <c r="H77" s="182"/>
      <c r="I77" s="182"/>
      <c r="J77" s="106"/>
    </row>
    <row r="78" spans="2:10" ht="52.5" customHeight="1">
      <c r="B78" s="106"/>
      <c r="C78" s="106"/>
      <c r="D78" s="176"/>
      <c r="E78" s="106"/>
      <c r="F78" s="181"/>
      <c r="G78" s="183"/>
      <c r="H78" s="183"/>
      <c r="I78" s="184"/>
      <c r="J78" s="106"/>
    </row>
    <row r="79" spans="2:10" ht="52.5" customHeight="1">
      <c r="B79" s="106"/>
      <c r="C79" s="106"/>
      <c r="D79" s="176"/>
      <c r="E79" s="106"/>
      <c r="F79" s="181"/>
      <c r="G79" s="183"/>
      <c r="H79" s="184"/>
      <c r="I79" s="184"/>
      <c r="J79" s="106"/>
    </row>
    <row r="80" spans="2:10" ht="52.5" customHeight="1">
      <c r="B80" s="106"/>
      <c r="C80" s="106"/>
      <c r="D80" s="176"/>
      <c r="E80" s="106"/>
      <c r="F80" s="181"/>
      <c r="G80" s="183"/>
      <c r="H80" s="183"/>
      <c r="I80" s="183"/>
      <c r="J80" s="106"/>
    </row>
    <row r="81" spans="2:14" ht="52.5" customHeight="1">
      <c r="B81" s="106"/>
      <c r="C81" s="106"/>
      <c r="D81" s="176"/>
      <c r="E81" s="106"/>
      <c r="F81" s="181"/>
      <c r="G81" s="183"/>
      <c r="H81" s="183"/>
      <c r="I81" s="183"/>
      <c r="J81" s="106"/>
    </row>
    <row r="82" spans="2:14" ht="52.5" customHeight="1">
      <c r="B82" s="106"/>
      <c r="C82" s="106"/>
      <c r="D82" s="176"/>
      <c r="E82" s="106"/>
      <c r="F82" s="181"/>
      <c r="G82" s="183"/>
      <c r="H82" s="183"/>
      <c r="I82" s="183"/>
      <c r="J82" s="106"/>
    </row>
    <row r="83" spans="2:14" ht="52.5" customHeight="1">
      <c r="B83" s="106"/>
      <c r="C83" s="106"/>
      <c r="D83" s="176"/>
      <c r="E83" s="106"/>
      <c r="F83" s="181"/>
      <c r="G83" s="185"/>
      <c r="H83" s="185"/>
      <c r="I83" s="185"/>
      <c r="J83" s="106"/>
    </row>
    <row r="84" spans="2:14" ht="52.5" customHeight="1">
      <c r="B84" s="106"/>
      <c r="C84" s="106"/>
      <c r="D84" s="176"/>
      <c r="E84" s="106"/>
      <c r="F84" s="181"/>
      <c r="G84" s="183"/>
      <c r="H84" s="183"/>
      <c r="I84" s="183"/>
      <c r="J84" s="106"/>
    </row>
    <row r="85" spans="2:14" ht="52.5" customHeight="1">
      <c r="B85" s="106"/>
      <c r="C85" s="106"/>
      <c r="D85" s="176"/>
      <c r="E85" s="106"/>
      <c r="F85" s="181"/>
      <c r="G85" s="183"/>
      <c r="H85" s="183"/>
      <c r="I85" s="183"/>
      <c r="J85" s="106"/>
    </row>
    <row r="86" spans="2:14" ht="52.5" customHeight="1">
      <c r="B86" s="106"/>
      <c r="C86" s="106"/>
      <c r="D86" s="176"/>
      <c r="E86" s="106"/>
      <c r="F86" s="181"/>
      <c r="G86" s="183"/>
      <c r="H86" s="183"/>
      <c r="I86" s="183"/>
      <c r="J86" s="106"/>
    </row>
    <row r="87" spans="2:14" ht="52.5" customHeight="1">
      <c r="B87" s="106"/>
      <c r="C87" s="106"/>
      <c r="D87" s="176"/>
      <c r="E87" s="106"/>
      <c r="F87" s="181"/>
      <c r="G87" s="184"/>
      <c r="H87" s="184"/>
      <c r="I87" s="183"/>
      <c r="J87" s="106"/>
    </row>
    <row r="88" spans="2:14" ht="52.5" customHeight="1">
      <c r="B88" s="106"/>
      <c r="C88" s="106"/>
      <c r="D88" s="176"/>
      <c r="E88" s="106"/>
      <c r="F88" s="181"/>
      <c r="G88" s="183"/>
      <c r="H88" s="183"/>
      <c r="I88" s="183"/>
      <c r="J88" s="106"/>
    </row>
    <row r="89" spans="2:14" ht="52.5" customHeight="1">
      <c r="B89" s="106"/>
      <c r="C89" s="106"/>
      <c r="D89" s="176"/>
      <c r="E89" s="106"/>
      <c r="F89" s="181"/>
      <c r="G89" s="183"/>
      <c r="H89" s="183"/>
      <c r="I89" s="183"/>
      <c r="J89" s="106"/>
      <c r="N89" s="106"/>
    </row>
    <row r="90" spans="2:14" ht="52.5" customHeight="1">
      <c r="B90" s="106"/>
      <c r="C90" s="106"/>
      <c r="D90" s="176"/>
      <c r="E90" s="106"/>
      <c r="F90" s="181"/>
      <c r="G90" s="183"/>
      <c r="H90" s="183"/>
      <c r="I90" s="183"/>
      <c r="J90" s="106"/>
    </row>
    <row r="91" spans="2:14" ht="52.5" customHeight="1">
      <c r="B91" s="106"/>
      <c r="C91" s="106"/>
      <c r="D91" s="176"/>
      <c r="E91" s="106"/>
      <c r="F91" s="181"/>
      <c r="G91" s="183"/>
      <c r="H91" s="183"/>
      <c r="I91" s="183"/>
      <c r="J91" s="106"/>
    </row>
    <row r="92" spans="2:14" ht="52.5" customHeight="1">
      <c r="B92" s="106"/>
      <c r="C92" s="106"/>
      <c r="D92" s="176"/>
      <c r="E92" s="106"/>
      <c r="F92" s="186"/>
      <c r="G92" s="186"/>
      <c r="H92" s="186"/>
      <c r="I92" s="186"/>
      <c r="J92" s="106"/>
    </row>
    <row r="93" spans="2:14" ht="52.5" customHeight="1">
      <c r="B93" s="106"/>
      <c r="C93" s="106"/>
      <c r="D93" s="176"/>
      <c r="E93" s="106"/>
      <c r="F93" s="106"/>
      <c r="G93" s="106"/>
      <c r="H93" s="106"/>
      <c r="I93" s="106"/>
      <c r="J93" s="106"/>
    </row>
    <row r="94" spans="2:14" ht="52.5" customHeight="1">
      <c r="B94" s="106"/>
      <c r="C94" s="106"/>
      <c r="D94" s="176"/>
      <c r="E94" s="106"/>
      <c r="F94" s="187"/>
      <c r="G94" s="106"/>
      <c r="H94" s="106"/>
      <c r="I94" s="106"/>
      <c r="J94" s="106"/>
    </row>
  </sheetData>
  <pageMargins left="0.78740157480314965" right="0.78740157480314965" top="0.59055118110236227" bottom="0.19685039370078741" header="0.51181102362204722" footer="0.51181102362204722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07E0-E4E8-4702-91F3-ACC060B6C0E5}">
  <dimension ref="B2:M30"/>
  <sheetViews>
    <sheetView workbookViewId="0">
      <pane ySplit="3" topLeftCell="A4" activePane="bottomLeft" state="frozen"/>
      <selection pane="bottomLeft" activeCell="N16" sqref="N16"/>
    </sheetView>
  </sheetViews>
  <sheetFormatPr defaultRowHeight="12.75"/>
  <cols>
    <col min="2" max="2" width="14.85546875" customWidth="1"/>
    <col min="3" max="3" width="22" customWidth="1"/>
    <col min="4" max="4" width="42.85546875" customWidth="1"/>
    <col min="5" max="5" width="22.140625" customWidth="1"/>
    <col min="6" max="6" width="13.28515625" customWidth="1"/>
    <col min="7" max="7" width="12.85546875" customWidth="1"/>
    <col min="8" max="8" width="14.140625" customWidth="1"/>
    <col min="9" max="9" width="13.7109375" customWidth="1"/>
    <col min="10" max="10" width="11.140625" customWidth="1"/>
    <col min="11" max="11" width="10.140625" bestFit="1" customWidth="1"/>
    <col min="13" max="13" width="16.42578125" customWidth="1"/>
    <col min="258" max="258" width="14.85546875" customWidth="1"/>
    <col min="259" max="259" width="22" customWidth="1"/>
    <col min="260" max="260" width="42.85546875" customWidth="1"/>
    <col min="261" max="261" width="22.140625" customWidth="1"/>
    <col min="262" max="262" width="13.28515625" customWidth="1"/>
    <col min="263" max="263" width="12.85546875" customWidth="1"/>
    <col min="264" max="264" width="14.140625" customWidth="1"/>
    <col min="265" max="265" width="13.7109375" customWidth="1"/>
    <col min="266" max="266" width="11.140625" customWidth="1"/>
    <col min="267" max="267" width="10.140625" bestFit="1" customWidth="1"/>
    <col min="269" max="269" width="16.42578125" customWidth="1"/>
    <col min="514" max="514" width="14.85546875" customWidth="1"/>
    <col min="515" max="515" width="22" customWidth="1"/>
    <col min="516" max="516" width="42.85546875" customWidth="1"/>
    <col min="517" max="517" width="22.140625" customWidth="1"/>
    <col min="518" max="518" width="13.28515625" customWidth="1"/>
    <col min="519" max="519" width="12.85546875" customWidth="1"/>
    <col min="520" max="520" width="14.140625" customWidth="1"/>
    <col min="521" max="521" width="13.7109375" customWidth="1"/>
    <col min="522" max="522" width="11.140625" customWidth="1"/>
    <col min="523" max="523" width="10.140625" bestFit="1" customWidth="1"/>
    <col min="525" max="525" width="16.42578125" customWidth="1"/>
    <col min="770" max="770" width="14.85546875" customWidth="1"/>
    <col min="771" max="771" width="22" customWidth="1"/>
    <col min="772" max="772" width="42.85546875" customWidth="1"/>
    <col min="773" max="773" width="22.140625" customWidth="1"/>
    <col min="774" max="774" width="13.28515625" customWidth="1"/>
    <col min="775" max="775" width="12.85546875" customWidth="1"/>
    <col min="776" max="776" width="14.140625" customWidth="1"/>
    <col min="777" max="777" width="13.7109375" customWidth="1"/>
    <col min="778" max="778" width="11.140625" customWidth="1"/>
    <col min="779" max="779" width="10.140625" bestFit="1" customWidth="1"/>
    <col min="781" max="781" width="16.42578125" customWidth="1"/>
    <col min="1026" max="1026" width="14.85546875" customWidth="1"/>
    <col min="1027" max="1027" width="22" customWidth="1"/>
    <col min="1028" max="1028" width="42.85546875" customWidth="1"/>
    <col min="1029" max="1029" width="22.140625" customWidth="1"/>
    <col min="1030" max="1030" width="13.28515625" customWidth="1"/>
    <col min="1031" max="1031" width="12.85546875" customWidth="1"/>
    <col min="1032" max="1032" width="14.140625" customWidth="1"/>
    <col min="1033" max="1033" width="13.7109375" customWidth="1"/>
    <col min="1034" max="1034" width="11.140625" customWidth="1"/>
    <col min="1035" max="1035" width="10.140625" bestFit="1" customWidth="1"/>
    <col min="1037" max="1037" width="16.42578125" customWidth="1"/>
    <col min="1282" max="1282" width="14.85546875" customWidth="1"/>
    <col min="1283" max="1283" width="22" customWidth="1"/>
    <col min="1284" max="1284" width="42.85546875" customWidth="1"/>
    <col min="1285" max="1285" width="22.140625" customWidth="1"/>
    <col min="1286" max="1286" width="13.28515625" customWidth="1"/>
    <col min="1287" max="1287" width="12.85546875" customWidth="1"/>
    <col min="1288" max="1288" width="14.140625" customWidth="1"/>
    <col min="1289" max="1289" width="13.7109375" customWidth="1"/>
    <col min="1290" max="1290" width="11.140625" customWidth="1"/>
    <col min="1291" max="1291" width="10.140625" bestFit="1" customWidth="1"/>
    <col min="1293" max="1293" width="16.42578125" customWidth="1"/>
    <col min="1538" max="1538" width="14.85546875" customWidth="1"/>
    <col min="1539" max="1539" width="22" customWidth="1"/>
    <col min="1540" max="1540" width="42.85546875" customWidth="1"/>
    <col min="1541" max="1541" width="22.140625" customWidth="1"/>
    <col min="1542" max="1542" width="13.28515625" customWidth="1"/>
    <col min="1543" max="1543" width="12.85546875" customWidth="1"/>
    <col min="1544" max="1544" width="14.140625" customWidth="1"/>
    <col min="1545" max="1545" width="13.7109375" customWidth="1"/>
    <col min="1546" max="1546" width="11.140625" customWidth="1"/>
    <col min="1547" max="1547" width="10.140625" bestFit="1" customWidth="1"/>
    <col min="1549" max="1549" width="16.42578125" customWidth="1"/>
    <col min="1794" max="1794" width="14.85546875" customWidth="1"/>
    <col min="1795" max="1795" width="22" customWidth="1"/>
    <col min="1796" max="1796" width="42.85546875" customWidth="1"/>
    <col min="1797" max="1797" width="22.140625" customWidth="1"/>
    <col min="1798" max="1798" width="13.28515625" customWidth="1"/>
    <col min="1799" max="1799" width="12.85546875" customWidth="1"/>
    <col min="1800" max="1800" width="14.140625" customWidth="1"/>
    <col min="1801" max="1801" width="13.7109375" customWidth="1"/>
    <col min="1802" max="1802" width="11.140625" customWidth="1"/>
    <col min="1803" max="1803" width="10.140625" bestFit="1" customWidth="1"/>
    <col min="1805" max="1805" width="16.42578125" customWidth="1"/>
    <col min="2050" max="2050" width="14.85546875" customWidth="1"/>
    <col min="2051" max="2051" width="22" customWidth="1"/>
    <col min="2052" max="2052" width="42.85546875" customWidth="1"/>
    <col min="2053" max="2053" width="22.140625" customWidth="1"/>
    <col min="2054" max="2054" width="13.28515625" customWidth="1"/>
    <col min="2055" max="2055" width="12.85546875" customWidth="1"/>
    <col min="2056" max="2056" width="14.140625" customWidth="1"/>
    <col min="2057" max="2057" width="13.7109375" customWidth="1"/>
    <col min="2058" max="2058" width="11.140625" customWidth="1"/>
    <col min="2059" max="2059" width="10.140625" bestFit="1" customWidth="1"/>
    <col min="2061" max="2061" width="16.42578125" customWidth="1"/>
    <col min="2306" max="2306" width="14.85546875" customWidth="1"/>
    <col min="2307" max="2307" width="22" customWidth="1"/>
    <col min="2308" max="2308" width="42.85546875" customWidth="1"/>
    <col min="2309" max="2309" width="22.140625" customWidth="1"/>
    <col min="2310" max="2310" width="13.28515625" customWidth="1"/>
    <col min="2311" max="2311" width="12.85546875" customWidth="1"/>
    <col min="2312" max="2312" width="14.140625" customWidth="1"/>
    <col min="2313" max="2313" width="13.7109375" customWidth="1"/>
    <col min="2314" max="2314" width="11.140625" customWidth="1"/>
    <col min="2315" max="2315" width="10.140625" bestFit="1" customWidth="1"/>
    <col min="2317" max="2317" width="16.42578125" customWidth="1"/>
    <col min="2562" max="2562" width="14.85546875" customWidth="1"/>
    <col min="2563" max="2563" width="22" customWidth="1"/>
    <col min="2564" max="2564" width="42.85546875" customWidth="1"/>
    <col min="2565" max="2565" width="22.140625" customWidth="1"/>
    <col min="2566" max="2566" width="13.28515625" customWidth="1"/>
    <col min="2567" max="2567" width="12.85546875" customWidth="1"/>
    <col min="2568" max="2568" width="14.140625" customWidth="1"/>
    <col min="2569" max="2569" width="13.7109375" customWidth="1"/>
    <col min="2570" max="2570" width="11.140625" customWidth="1"/>
    <col min="2571" max="2571" width="10.140625" bestFit="1" customWidth="1"/>
    <col min="2573" max="2573" width="16.42578125" customWidth="1"/>
    <col min="2818" max="2818" width="14.85546875" customWidth="1"/>
    <col min="2819" max="2819" width="22" customWidth="1"/>
    <col min="2820" max="2820" width="42.85546875" customWidth="1"/>
    <col min="2821" max="2821" width="22.140625" customWidth="1"/>
    <col min="2822" max="2822" width="13.28515625" customWidth="1"/>
    <col min="2823" max="2823" width="12.85546875" customWidth="1"/>
    <col min="2824" max="2824" width="14.140625" customWidth="1"/>
    <col min="2825" max="2825" width="13.7109375" customWidth="1"/>
    <col min="2826" max="2826" width="11.140625" customWidth="1"/>
    <col min="2827" max="2827" width="10.140625" bestFit="1" customWidth="1"/>
    <col min="2829" max="2829" width="16.42578125" customWidth="1"/>
    <col min="3074" max="3074" width="14.85546875" customWidth="1"/>
    <col min="3075" max="3075" width="22" customWidth="1"/>
    <col min="3076" max="3076" width="42.85546875" customWidth="1"/>
    <col min="3077" max="3077" width="22.140625" customWidth="1"/>
    <col min="3078" max="3078" width="13.28515625" customWidth="1"/>
    <col min="3079" max="3079" width="12.85546875" customWidth="1"/>
    <col min="3080" max="3080" width="14.140625" customWidth="1"/>
    <col min="3081" max="3081" width="13.7109375" customWidth="1"/>
    <col min="3082" max="3082" width="11.140625" customWidth="1"/>
    <col min="3083" max="3083" width="10.140625" bestFit="1" customWidth="1"/>
    <col min="3085" max="3085" width="16.42578125" customWidth="1"/>
    <col min="3330" max="3330" width="14.85546875" customWidth="1"/>
    <col min="3331" max="3331" width="22" customWidth="1"/>
    <col min="3332" max="3332" width="42.85546875" customWidth="1"/>
    <col min="3333" max="3333" width="22.140625" customWidth="1"/>
    <col min="3334" max="3334" width="13.28515625" customWidth="1"/>
    <col min="3335" max="3335" width="12.85546875" customWidth="1"/>
    <col min="3336" max="3336" width="14.140625" customWidth="1"/>
    <col min="3337" max="3337" width="13.7109375" customWidth="1"/>
    <col min="3338" max="3338" width="11.140625" customWidth="1"/>
    <col min="3339" max="3339" width="10.140625" bestFit="1" customWidth="1"/>
    <col min="3341" max="3341" width="16.42578125" customWidth="1"/>
    <col min="3586" max="3586" width="14.85546875" customWidth="1"/>
    <col min="3587" max="3587" width="22" customWidth="1"/>
    <col min="3588" max="3588" width="42.85546875" customWidth="1"/>
    <col min="3589" max="3589" width="22.140625" customWidth="1"/>
    <col min="3590" max="3590" width="13.28515625" customWidth="1"/>
    <col min="3591" max="3591" width="12.85546875" customWidth="1"/>
    <col min="3592" max="3592" width="14.140625" customWidth="1"/>
    <col min="3593" max="3593" width="13.7109375" customWidth="1"/>
    <col min="3594" max="3594" width="11.140625" customWidth="1"/>
    <col min="3595" max="3595" width="10.140625" bestFit="1" customWidth="1"/>
    <col min="3597" max="3597" width="16.42578125" customWidth="1"/>
    <col min="3842" max="3842" width="14.85546875" customWidth="1"/>
    <col min="3843" max="3843" width="22" customWidth="1"/>
    <col min="3844" max="3844" width="42.85546875" customWidth="1"/>
    <col min="3845" max="3845" width="22.140625" customWidth="1"/>
    <col min="3846" max="3846" width="13.28515625" customWidth="1"/>
    <col min="3847" max="3847" width="12.85546875" customWidth="1"/>
    <col min="3848" max="3848" width="14.140625" customWidth="1"/>
    <col min="3849" max="3849" width="13.7109375" customWidth="1"/>
    <col min="3850" max="3850" width="11.140625" customWidth="1"/>
    <col min="3851" max="3851" width="10.140625" bestFit="1" customWidth="1"/>
    <col min="3853" max="3853" width="16.42578125" customWidth="1"/>
    <col min="4098" max="4098" width="14.85546875" customWidth="1"/>
    <col min="4099" max="4099" width="22" customWidth="1"/>
    <col min="4100" max="4100" width="42.85546875" customWidth="1"/>
    <col min="4101" max="4101" width="22.140625" customWidth="1"/>
    <col min="4102" max="4102" width="13.28515625" customWidth="1"/>
    <col min="4103" max="4103" width="12.85546875" customWidth="1"/>
    <col min="4104" max="4104" width="14.140625" customWidth="1"/>
    <col min="4105" max="4105" width="13.7109375" customWidth="1"/>
    <col min="4106" max="4106" width="11.140625" customWidth="1"/>
    <col min="4107" max="4107" width="10.140625" bestFit="1" customWidth="1"/>
    <col min="4109" max="4109" width="16.42578125" customWidth="1"/>
    <col min="4354" max="4354" width="14.85546875" customWidth="1"/>
    <col min="4355" max="4355" width="22" customWidth="1"/>
    <col min="4356" max="4356" width="42.85546875" customWidth="1"/>
    <col min="4357" max="4357" width="22.140625" customWidth="1"/>
    <col min="4358" max="4358" width="13.28515625" customWidth="1"/>
    <col min="4359" max="4359" width="12.85546875" customWidth="1"/>
    <col min="4360" max="4360" width="14.140625" customWidth="1"/>
    <col min="4361" max="4361" width="13.7109375" customWidth="1"/>
    <col min="4362" max="4362" width="11.140625" customWidth="1"/>
    <col min="4363" max="4363" width="10.140625" bestFit="1" customWidth="1"/>
    <col min="4365" max="4365" width="16.42578125" customWidth="1"/>
    <col min="4610" max="4610" width="14.85546875" customWidth="1"/>
    <col min="4611" max="4611" width="22" customWidth="1"/>
    <col min="4612" max="4612" width="42.85546875" customWidth="1"/>
    <col min="4613" max="4613" width="22.140625" customWidth="1"/>
    <col min="4614" max="4614" width="13.28515625" customWidth="1"/>
    <col min="4615" max="4615" width="12.85546875" customWidth="1"/>
    <col min="4616" max="4616" width="14.140625" customWidth="1"/>
    <col min="4617" max="4617" width="13.7109375" customWidth="1"/>
    <col min="4618" max="4618" width="11.140625" customWidth="1"/>
    <col min="4619" max="4619" width="10.140625" bestFit="1" customWidth="1"/>
    <col min="4621" max="4621" width="16.42578125" customWidth="1"/>
    <col min="4866" max="4866" width="14.85546875" customWidth="1"/>
    <col min="4867" max="4867" width="22" customWidth="1"/>
    <col min="4868" max="4868" width="42.85546875" customWidth="1"/>
    <col min="4869" max="4869" width="22.140625" customWidth="1"/>
    <col min="4870" max="4870" width="13.28515625" customWidth="1"/>
    <col min="4871" max="4871" width="12.85546875" customWidth="1"/>
    <col min="4872" max="4872" width="14.140625" customWidth="1"/>
    <col min="4873" max="4873" width="13.7109375" customWidth="1"/>
    <col min="4874" max="4874" width="11.140625" customWidth="1"/>
    <col min="4875" max="4875" width="10.140625" bestFit="1" customWidth="1"/>
    <col min="4877" max="4877" width="16.42578125" customWidth="1"/>
    <col min="5122" max="5122" width="14.85546875" customWidth="1"/>
    <col min="5123" max="5123" width="22" customWidth="1"/>
    <col min="5124" max="5124" width="42.85546875" customWidth="1"/>
    <col min="5125" max="5125" width="22.140625" customWidth="1"/>
    <col min="5126" max="5126" width="13.28515625" customWidth="1"/>
    <col min="5127" max="5127" width="12.85546875" customWidth="1"/>
    <col min="5128" max="5128" width="14.140625" customWidth="1"/>
    <col min="5129" max="5129" width="13.7109375" customWidth="1"/>
    <col min="5130" max="5130" width="11.140625" customWidth="1"/>
    <col min="5131" max="5131" width="10.140625" bestFit="1" customWidth="1"/>
    <col min="5133" max="5133" width="16.42578125" customWidth="1"/>
    <col min="5378" max="5378" width="14.85546875" customWidth="1"/>
    <col min="5379" max="5379" width="22" customWidth="1"/>
    <col min="5380" max="5380" width="42.85546875" customWidth="1"/>
    <col min="5381" max="5381" width="22.140625" customWidth="1"/>
    <col min="5382" max="5382" width="13.28515625" customWidth="1"/>
    <col min="5383" max="5383" width="12.85546875" customWidth="1"/>
    <col min="5384" max="5384" width="14.140625" customWidth="1"/>
    <col min="5385" max="5385" width="13.7109375" customWidth="1"/>
    <col min="5386" max="5386" width="11.140625" customWidth="1"/>
    <col min="5387" max="5387" width="10.140625" bestFit="1" customWidth="1"/>
    <col min="5389" max="5389" width="16.42578125" customWidth="1"/>
    <col min="5634" max="5634" width="14.85546875" customWidth="1"/>
    <col min="5635" max="5635" width="22" customWidth="1"/>
    <col min="5636" max="5636" width="42.85546875" customWidth="1"/>
    <col min="5637" max="5637" width="22.140625" customWidth="1"/>
    <col min="5638" max="5638" width="13.28515625" customWidth="1"/>
    <col min="5639" max="5639" width="12.85546875" customWidth="1"/>
    <col min="5640" max="5640" width="14.140625" customWidth="1"/>
    <col min="5641" max="5641" width="13.7109375" customWidth="1"/>
    <col min="5642" max="5642" width="11.140625" customWidth="1"/>
    <col min="5643" max="5643" width="10.140625" bestFit="1" customWidth="1"/>
    <col min="5645" max="5645" width="16.42578125" customWidth="1"/>
    <col min="5890" max="5890" width="14.85546875" customWidth="1"/>
    <col min="5891" max="5891" width="22" customWidth="1"/>
    <col min="5892" max="5892" width="42.85546875" customWidth="1"/>
    <col min="5893" max="5893" width="22.140625" customWidth="1"/>
    <col min="5894" max="5894" width="13.28515625" customWidth="1"/>
    <col min="5895" max="5895" width="12.85546875" customWidth="1"/>
    <col min="5896" max="5896" width="14.140625" customWidth="1"/>
    <col min="5897" max="5897" width="13.7109375" customWidth="1"/>
    <col min="5898" max="5898" width="11.140625" customWidth="1"/>
    <col min="5899" max="5899" width="10.140625" bestFit="1" customWidth="1"/>
    <col min="5901" max="5901" width="16.42578125" customWidth="1"/>
    <col min="6146" max="6146" width="14.85546875" customWidth="1"/>
    <col min="6147" max="6147" width="22" customWidth="1"/>
    <col min="6148" max="6148" width="42.85546875" customWidth="1"/>
    <col min="6149" max="6149" width="22.140625" customWidth="1"/>
    <col min="6150" max="6150" width="13.28515625" customWidth="1"/>
    <col min="6151" max="6151" width="12.85546875" customWidth="1"/>
    <col min="6152" max="6152" width="14.140625" customWidth="1"/>
    <col min="6153" max="6153" width="13.7109375" customWidth="1"/>
    <col min="6154" max="6154" width="11.140625" customWidth="1"/>
    <col min="6155" max="6155" width="10.140625" bestFit="1" customWidth="1"/>
    <col min="6157" max="6157" width="16.42578125" customWidth="1"/>
    <col min="6402" max="6402" width="14.85546875" customWidth="1"/>
    <col min="6403" max="6403" width="22" customWidth="1"/>
    <col min="6404" max="6404" width="42.85546875" customWidth="1"/>
    <col min="6405" max="6405" width="22.140625" customWidth="1"/>
    <col min="6406" max="6406" width="13.28515625" customWidth="1"/>
    <col min="6407" max="6407" width="12.85546875" customWidth="1"/>
    <col min="6408" max="6408" width="14.140625" customWidth="1"/>
    <col min="6409" max="6409" width="13.7109375" customWidth="1"/>
    <col min="6410" max="6410" width="11.140625" customWidth="1"/>
    <col min="6411" max="6411" width="10.140625" bestFit="1" customWidth="1"/>
    <col min="6413" max="6413" width="16.42578125" customWidth="1"/>
    <col min="6658" max="6658" width="14.85546875" customWidth="1"/>
    <col min="6659" max="6659" width="22" customWidth="1"/>
    <col min="6660" max="6660" width="42.85546875" customWidth="1"/>
    <col min="6661" max="6661" width="22.140625" customWidth="1"/>
    <col min="6662" max="6662" width="13.28515625" customWidth="1"/>
    <col min="6663" max="6663" width="12.85546875" customWidth="1"/>
    <col min="6664" max="6664" width="14.140625" customWidth="1"/>
    <col min="6665" max="6665" width="13.7109375" customWidth="1"/>
    <col min="6666" max="6666" width="11.140625" customWidth="1"/>
    <col min="6667" max="6667" width="10.140625" bestFit="1" customWidth="1"/>
    <col min="6669" max="6669" width="16.42578125" customWidth="1"/>
    <col min="6914" max="6914" width="14.85546875" customWidth="1"/>
    <col min="6915" max="6915" width="22" customWidth="1"/>
    <col min="6916" max="6916" width="42.85546875" customWidth="1"/>
    <col min="6917" max="6917" width="22.140625" customWidth="1"/>
    <col min="6918" max="6918" width="13.28515625" customWidth="1"/>
    <col min="6919" max="6919" width="12.85546875" customWidth="1"/>
    <col min="6920" max="6920" width="14.140625" customWidth="1"/>
    <col min="6921" max="6921" width="13.7109375" customWidth="1"/>
    <col min="6922" max="6922" width="11.140625" customWidth="1"/>
    <col min="6923" max="6923" width="10.140625" bestFit="1" customWidth="1"/>
    <col min="6925" max="6925" width="16.42578125" customWidth="1"/>
    <col min="7170" max="7170" width="14.85546875" customWidth="1"/>
    <col min="7171" max="7171" width="22" customWidth="1"/>
    <col min="7172" max="7172" width="42.85546875" customWidth="1"/>
    <col min="7173" max="7173" width="22.140625" customWidth="1"/>
    <col min="7174" max="7174" width="13.28515625" customWidth="1"/>
    <col min="7175" max="7175" width="12.85546875" customWidth="1"/>
    <col min="7176" max="7176" width="14.140625" customWidth="1"/>
    <col min="7177" max="7177" width="13.7109375" customWidth="1"/>
    <col min="7178" max="7178" width="11.140625" customWidth="1"/>
    <col min="7179" max="7179" width="10.140625" bestFit="1" customWidth="1"/>
    <col min="7181" max="7181" width="16.42578125" customWidth="1"/>
    <col min="7426" max="7426" width="14.85546875" customWidth="1"/>
    <col min="7427" max="7427" width="22" customWidth="1"/>
    <col min="7428" max="7428" width="42.85546875" customWidth="1"/>
    <col min="7429" max="7429" width="22.140625" customWidth="1"/>
    <col min="7430" max="7430" width="13.28515625" customWidth="1"/>
    <col min="7431" max="7431" width="12.85546875" customWidth="1"/>
    <col min="7432" max="7432" width="14.140625" customWidth="1"/>
    <col min="7433" max="7433" width="13.7109375" customWidth="1"/>
    <col min="7434" max="7434" width="11.140625" customWidth="1"/>
    <col min="7435" max="7435" width="10.140625" bestFit="1" customWidth="1"/>
    <col min="7437" max="7437" width="16.42578125" customWidth="1"/>
    <col min="7682" max="7682" width="14.85546875" customWidth="1"/>
    <col min="7683" max="7683" width="22" customWidth="1"/>
    <col min="7684" max="7684" width="42.85546875" customWidth="1"/>
    <col min="7685" max="7685" width="22.140625" customWidth="1"/>
    <col min="7686" max="7686" width="13.28515625" customWidth="1"/>
    <col min="7687" max="7687" width="12.85546875" customWidth="1"/>
    <col min="7688" max="7688" width="14.140625" customWidth="1"/>
    <col min="7689" max="7689" width="13.7109375" customWidth="1"/>
    <col min="7690" max="7690" width="11.140625" customWidth="1"/>
    <col min="7691" max="7691" width="10.140625" bestFit="1" customWidth="1"/>
    <col min="7693" max="7693" width="16.42578125" customWidth="1"/>
    <col min="7938" max="7938" width="14.85546875" customWidth="1"/>
    <col min="7939" max="7939" width="22" customWidth="1"/>
    <col min="7940" max="7940" width="42.85546875" customWidth="1"/>
    <col min="7941" max="7941" width="22.140625" customWidth="1"/>
    <col min="7942" max="7942" width="13.28515625" customWidth="1"/>
    <col min="7943" max="7943" width="12.85546875" customWidth="1"/>
    <col min="7944" max="7944" width="14.140625" customWidth="1"/>
    <col min="7945" max="7945" width="13.7109375" customWidth="1"/>
    <col min="7946" max="7946" width="11.140625" customWidth="1"/>
    <col min="7947" max="7947" width="10.140625" bestFit="1" customWidth="1"/>
    <col min="7949" max="7949" width="16.42578125" customWidth="1"/>
    <col min="8194" max="8194" width="14.85546875" customWidth="1"/>
    <col min="8195" max="8195" width="22" customWidth="1"/>
    <col min="8196" max="8196" width="42.85546875" customWidth="1"/>
    <col min="8197" max="8197" width="22.140625" customWidth="1"/>
    <col min="8198" max="8198" width="13.28515625" customWidth="1"/>
    <col min="8199" max="8199" width="12.85546875" customWidth="1"/>
    <col min="8200" max="8200" width="14.140625" customWidth="1"/>
    <col min="8201" max="8201" width="13.7109375" customWidth="1"/>
    <col min="8202" max="8202" width="11.140625" customWidth="1"/>
    <col min="8203" max="8203" width="10.140625" bestFit="1" customWidth="1"/>
    <col min="8205" max="8205" width="16.42578125" customWidth="1"/>
    <col min="8450" max="8450" width="14.85546875" customWidth="1"/>
    <col min="8451" max="8451" width="22" customWidth="1"/>
    <col min="8452" max="8452" width="42.85546875" customWidth="1"/>
    <col min="8453" max="8453" width="22.140625" customWidth="1"/>
    <col min="8454" max="8454" width="13.28515625" customWidth="1"/>
    <col min="8455" max="8455" width="12.85546875" customWidth="1"/>
    <col min="8456" max="8456" width="14.140625" customWidth="1"/>
    <col min="8457" max="8457" width="13.7109375" customWidth="1"/>
    <col min="8458" max="8458" width="11.140625" customWidth="1"/>
    <col min="8459" max="8459" width="10.140625" bestFit="1" customWidth="1"/>
    <col min="8461" max="8461" width="16.42578125" customWidth="1"/>
    <col min="8706" max="8706" width="14.85546875" customWidth="1"/>
    <col min="8707" max="8707" width="22" customWidth="1"/>
    <col min="8708" max="8708" width="42.85546875" customWidth="1"/>
    <col min="8709" max="8709" width="22.140625" customWidth="1"/>
    <col min="8710" max="8710" width="13.28515625" customWidth="1"/>
    <col min="8711" max="8711" width="12.85546875" customWidth="1"/>
    <col min="8712" max="8712" width="14.140625" customWidth="1"/>
    <col min="8713" max="8713" width="13.7109375" customWidth="1"/>
    <col min="8714" max="8714" width="11.140625" customWidth="1"/>
    <col min="8715" max="8715" width="10.140625" bestFit="1" customWidth="1"/>
    <col min="8717" max="8717" width="16.42578125" customWidth="1"/>
    <col min="8962" max="8962" width="14.85546875" customWidth="1"/>
    <col min="8963" max="8963" width="22" customWidth="1"/>
    <col min="8964" max="8964" width="42.85546875" customWidth="1"/>
    <col min="8965" max="8965" width="22.140625" customWidth="1"/>
    <col min="8966" max="8966" width="13.28515625" customWidth="1"/>
    <col min="8967" max="8967" width="12.85546875" customWidth="1"/>
    <col min="8968" max="8968" width="14.140625" customWidth="1"/>
    <col min="8969" max="8969" width="13.7109375" customWidth="1"/>
    <col min="8970" max="8970" width="11.140625" customWidth="1"/>
    <col min="8971" max="8971" width="10.140625" bestFit="1" customWidth="1"/>
    <col min="8973" max="8973" width="16.42578125" customWidth="1"/>
    <col min="9218" max="9218" width="14.85546875" customWidth="1"/>
    <col min="9219" max="9219" width="22" customWidth="1"/>
    <col min="9220" max="9220" width="42.85546875" customWidth="1"/>
    <col min="9221" max="9221" width="22.140625" customWidth="1"/>
    <col min="9222" max="9222" width="13.28515625" customWidth="1"/>
    <col min="9223" max="9223" width="12.85546875" customWidth="1"/>
    <col min="9224" max="9224" width="14.140625" customWidth="1"/>
    <col min="9225" max="9225" width="13.7109375" customWidth="1"/>
    <col min="9226" max="9226" width="11.140625" customWidth="1"/>
    <col min="9227" max="9227" width="10.140625" bestFit="1" customWidth="1"/>
    <col min="9229" max="9229" width="16.42578125" customWidth="1"/>
    <col min="9474" max="9474" width="14.85546875" customWidth="1"/>
    <col min="9475" max="9475" width="22" customWidth="1"/>
    <col min="9476" max="9476" width="42.85546875" customWidth="1"/>
    <col min="9477" max="9477" width="22.140625" customWidth="1"/>
    <col min="9478" max="9478" width="13.28515625" customWidth="1"/>
    <col min="9479" max="9479" width="12.85546875" customWidth="1"/>
    <col min="9480" max="9480" width="14.140625" customWidth="1"/>
    <col min="9481" max="9481" width="13.7109375" customWidth="1"/>
    <col min="9482" max="9482" width="11.140625" customWidth="1"/>
    <col min="9483" max="9483" width="10.140625" bestFit="1" customWidth="1"/>
    <col min="9485" max="9485" width="16.42578125" customWidth="1"/>
    <col min="9730" max="9730" width="14.85546875" customWidth="1"/>
    <col min="9731" max="9731" width="22" customWidth="1"/>
    <col min="9732" max="9732" width="42.85546875" customWidth="1"/>
    <col min="9733" max="9733" width="22.140625" customWidth="1"/>
    <col min="9734" max="9734" width="13.28515625" customWidth="1"/>
    <col min="9735" max="9735" width="12.85546875" customWidth="1"/>
    <col min="9736" max="9736" width="14.140625" customWidth="1"/>
    <col min="9737" max="9737" width="13.7109375" customWidth="1"/>
    <col min="9738" max="9738" width="11.140625" customWidth="1"/>
    <col min="9739" max="9739" width="10.140625" bestFit="1" customWidth="1"/>
    <col min="9741" max="9741" width="16.42578125" customWidth="1"/>
    <col min="9986" max="9986" width="14.85546875" customWidth="1"/>
    <col min="9987" max="9987" width="22" customWidth="1"/>
    <col min="9988" max="9988" width="42.85546875" customWidth="1"/>
    <col min="9989" max="9989" width="22.140625" customWidth="1"/>
    <col min="9990" max="9990" width="13.28515625" customWidth="1"/>
    <col min="9991" max="9991" width="12.85546875" customWidth="1"/>
    <col min="9992" max="9992" width="14.140625" customWidth="1"/>
    <col min="9993" max="9993" width="13.7109375" customWidth="1"/>
    <col min="9994" max="9994" width="11.140625" customWidth="1"/>
    <col min="9995" max="9995" width="10.140625" bestFit="1" customWidth="1"/>
    <col min="9997" max="9997" width="16.42578125" customWidth="1"/>
    <col min="10242" max="10242" width="14.85546875" customWidth="1"/>
    <col min="10243" max="10243" width="22" customWidth="1"/>
    <col min="10244" max="10244" width="42.85546875" customWidth="1"/>
    <col min="10245" max="10245" width="22.140625" customWidth="1"/>
    <col min="10246" max="10246" width="13.28515625" customWidth="1"/>
    <col min="10247" max="10247" width="12.85546875" customWidth="1"/>
    <col min="10248" max="10248" width="14.140625" customWidth="1"/>
    <col min="10249" max="10249" width="13.7109375" customWidth="1"/>
    <col min="10250" max="10250" width="11.140625" customWidth="1"/>
    <col min="10251" max="10251" width="10.140625" bestFit="1" customWidth="1"/>
    <col min="10253" max="10253" width="16.42578125" customWidth="1"/>
    <col min="10498" max="10498" width="14.85546875" customWidth="1"/>
    <col min="10499" max="10499" width="22" customWidth="1"/>
    <col min="10500" max="10500" width="42.85546875" customWidth="1"/>
    <col min="10501" max="10501" width="22.140625" customWidth="1"/>
    <col min="10502" max="10502" width="13.28515625" customWidth="1"/>
    <col min="10503" max="10503" width="12.85546875" customWidth="1"/>
    <col min="10504" max="10504" width="14.140625" customWidth="1"/>
    <col min="10505" max="10505" width="13.7109375" customWidth="1"/>
    <col min="10506" max="10506" width="11.140625" customWidth="1"/>
    <col min="10507" max="10507" width="10.140625" bestFit="1" customWidth="1"/>
    <col min="10509" max="10509" width="16.42578125" customWidth="1"/>
    <col min="10754" max="10754" width="14.85546875" customWidth="1"/>
    <col min="10755" max="10755" width="22" customWidth="1"/>
    <col min="10756" max="10756" width="42.85546875" customWidth="1"/>
    <col min="10757" max="10757" width="22.140625" customWidth="1"/>
    <col min="10758" max="10758" width="13.28515625" customWidth="1"/>
    <col min="10759" max="10759" width="12.85546875" customWidth="1"/>
    <col min="10760" max="10760" width="14.140625" customWidth="1"/>
    <col min="10761" max="10761" width="13.7109375" customWidth="1"/>
    <col min="10762" max="10762" width="11.140625" customWidth="1"/>
    <col min="10763" max="10763" width="10.140625" bestFit="1" customWidth="1"/>
    <col min="10765" max="10765" width="16.42578125" customWidth="1"/>
    <col min="11010" max="11010" width="14.85546875" customWidth="1"/>
    <col min="11011" max="11011" width="22" customWidth="1"/>
    <col min="11012" max="11012" width="42.85546875" customWidth="1"/>
    <col min="11013" max="11013" width="22.140625" customWidth="1"/>
    <col min="11014" max="11014" width="13.28515625" customWidth="1"/>
    <col min="11015" max="11015" width="12.85546875" customWidth="1"/>
    <col min="11016" max="11016" width="14.140625" customWidth="1"/>
    <col min="11017" max="11017" width="13.7109375" customWidth="1"/>
    <col min="11018" max="11018" width="11.140625" customWidth="1"/>
    <col min="11019" max="11019" width="10.140625" bestFit="1" customWidth="1"/>
    <col min="11021" max="11021" width="16.42578125" customWidth="1"/>
    <col min="11266" max="11266" width="14.85546875" customWidth="1"/>
    <col min="11267" max="11267" width="22" customWidth="1"/>
    <col min="11268" max="11268" width="42.85546875" customWidth="1"/>
    <col min="11269" max="11269" width="22.140625" customWidth="1"/>
    <col min="11270" max="11270" width="13.28515625" customWidth="1"/>
    <col min="11271" max="11271" width="12.85546875" customWidth="1"/>
    <col min="11272" max="11272" width="14.140625" customWidth="1"/>
    <col min="11273" max="11273" width="13.7109375" customWidth="1"/>
    <col min="11274" max="11274" width="11.140625" customWidth="1"/>
    <col min="11275" max="11275" width="10.140625" bestFit="1" customWidth="1"/>
    <col min="11277" max="11277" width="16.42578125" customWidth="1"/>
    <col min="11522" max="11522" width="14.85546875" customWidth="1"/>
    <col min="11523" max="11523" width="22" customWidth="1"/>
    <col min="11524" max="11524" width="42.85546875" customWidth="1"/>
    <col min="11525" max="11525" width="22.140625" customWidth="1"/>
    <col min="11526" max="11526" width="13.28515625" customWidth="1"/>
    <col min="11527" max="11527" width="12.85546875" customWidth="1"/>
    <col min="11528" max="11528" width="14.140625" customWidth="1"/>
    <col min="11529" max="11529" width="13.7109375" customWidth="1"/>
    <col min="11530" max="11530" width="11.140625" customWidth="1"/>
    <col min="11531" max="11531" width="10.140625" bestFit="1" customWidth="1"/>
    <col min="11533" max="11533" width="16.42578125" customWidth="1"/>
    <col min="11778" max="11778" width="14.85546875" customWidth="1"/>
    <col min="11779" max="11779" width="22" customWidth="1"/>
    <col min="11780" max="11780" width="42.85546875" customWidth="1"/>
    <col min="11781" max="11781" width="22.140625" customWidth="1"/>
    <col min="11782" max="11782" width="13.28515625" customWidth="1"/>
    <col min="11783" max="11783" width="12.85546875" customWidth="1"/>
    <col min="11784" max="11784" width="14.140625" customWidth="1"/>
    <col min="11785" max="11785" width="13.7109375" customWidth="1"/>
    <col min="11786" max="11786" width="11.140625" customWidth="1"/>
    <col min="11787" max="11787" width="10.140625" bestFit="1" customWidth="1"/>
    <col min="11789" max="11789" width="16.42578125" customWidth="1"/>
    <col min="12034" max="12034" width="14.85546875" customWidth="1"/>
    <col min="12035" max="12035" width="22" customWidth="1"/>
    <col min="12036" max="12036" width="42.85546875" customWidth="1"/>
    <col min="12037" max="12037" width="22.140625" customWidth="1"/>
    <col min="12038" max="12038" width="13.28515625" customWidth="1"/>
    <col min="12039" max="12039" width="12.85546875" customWidth="1"/>
    <col min="12040" max="12040" width="14.140625" customWidth="1"/>
    <col min="12041" max="12041" width="13.7109375" customWidth="1"/>
    <col min="12042" max="12042" width="11.140625" customWidth="1"/>
    <col min="12043" max="12043" width="10.140625" bestFit="1" customWidth="1"/>
    <col min="12045" max="12045" width="16.42578125" customWidth="1"/>
    <col min="12290" max="12290" width="14.85546875" customWidth="1"/>
    <col min="12291" max="12291" width="22" customWidth="1"/>
    <col min="12292" max="12292" width="42.85546875" customWidth="1"/>
    <col min="12293" max="12293" width="22.140625" customWidth="1"/>
    <col min="12294" max="12294" width="13.28515625" customWidth="1"/>
    <col min="12295" max="12295" width="12.85546875" customWidth="1"/>
    <col min="12296" max="12296" width="14.140625" customWidth="1"/>
    <col min="12297" max="12297" width="13.7109375" customWidth="1"/>
    <col min="12298" max="12298" width="11.140625" customWidth="1"/>
    <col min="12299" max="12299" width="10.140625" bestFit="1" customWidth="1"/>
    <col min="12301" max="12301" width="16.42578125" customWidth="1"/>
    <col min="12546" max="12546" width="14.85546875" customWidth="1"/>
    <col min="12547" max="12547" width="22" customWidth="1"/>
    <col min="12548" max="12548" width="42.85546875" customWidth="1"/>
    <col min="12549" max="12549" width="22.140625" customWidth="1"/>
    <col min="12550" max="12550" width="13.28515625" customWidth="1"/>
    <col min="12551" max="12551" width="12.85546875" customWidth="1"/>
    <col min="12552" max="12552" width="14.140625" customWidth="1"/>
    <col min="12553" max="12553" width="13.7109375" customWidth="1"/>
    <col min="12554" max="12554" width="11.140625" customWidth="1"/>
    <col min="12555" max="12555" width="10.140625" bestFit="1" customWidth="1"/>
    <col min="12557" max="12557" width="16.42578125" customWidth="1"/>
    <col min="12802" max="12802" width="14.85546875" customWidth="1"/>
    <col min="12803" max="12803" width="22" customWidth="1"/>
    <col min="12804" max="12804" width="42.85546875" customWidth="1"/>
    <col min="12805" max="12805" width="22.140625" customWidth="1"/>
    <col min="12806" max="12806" width="13.28515625" customWidth="1"/>
    <col min="12807" max="12807" width="12.85546875" customWidth="1"/>
    <col min="12808" max="12808" width="14.140625" customWidth="1"/>
    <col min="12809" max="12809" width="13.7109375" customWidth="1"/>
    <col min="12810" max="12810" width="11.140625" customWidth="1"/>
    <col min="12811" max="12811" width="10.140625" bestFit="1" customWidth="1"/>
    <col min="12813" max="12813" width="16.42578125" customWidth="1"/>
    <col min="13058" max="13058" width="14.85546875" customWidth="1"/>
    <col min="13059" max="13059" width="22" customWidth="1"/>
    <col min="13060" max="13060" width="42.85546875" customWidth="1"/>
    <col min="13061" max="13061" width="22.140625" customWidth="1"/>
    <col min="13062" max="13062" width="13.28515625" customWidth="1"/>
    <col min="13063" max="13063" width="12.85546875" customWidth="1"/>
    <col min="13064" max="13064" width="14.140625" customWidth="1"/>
    <col min="13065" max="13065" width="13.7109375" customWidth="1"/>
    <col min="13066" max="13066" width="11.140625" customWidth="1"/>
    <col min="13067" max="13067" width="10.140625" bestFit="1" customWidth="1"/>
    <col min="13069" max="13069" width="16.42578125" customWidth="1"/>
    <col min="13314" max="13314" width="14.85546875" customWidth="1"/>
    <col min="13315" max="13315" width="22" customWidth="1"/>
    <col min="13316" max="13316" width="42.85546875" customWidth="1"/>
    <col min="13317" max="13317" width="22.140625" customWidth="1"/>
    <col min="13318" max="13318" width="13.28515625" customWidth="1"/>
    <col min="13319" max="13319" width="12.85546875" customWidth="1"/>
    <col min="13320" max="13320" width="14.140625" customWidth="1"/>
    <col min="13321" max="13321" width="13.7109375" customWidth="1"/>
    <col min="13322" max="13322" width="11.140625" customWidth="1"/>
    <col min="13323" max="13323" width="10.140625" bestFit="1" customWidth="1"/>
    <col min="13325" max="13325" width="16.42578125" customWidth="1"/>
    <col min="13570" max="13570" width="14.85546875" customWidth="1"/>
    <col min="13571" max="13571" width="22" customWidth="1"/>
    <col min="13572" max="13572" width="42.85546875" customWidth="1"/>
    <col min="13573" max="13573" width="22.140625" customWidth="1"/>
    <col min="13574" max="13574" width="13.28515625" customWidth="1"/>
    <col min="13575" max="13575" width="12.85546875" customWidth="1"/>
    <col min="13576" max="13576" width="14.140625" customWidth="1"/>
    <col min="13577" max="13577" width="13.7109375" customWidth="1"/>
    <col min="13578" max="13578" width="11.140625" customWidth="1"/>
    <col min="13579" max="13579" width="10.140625" bestFit="1" customWidth="1"/>
    <col min="13581" max="13581" width="16.42578125" customWidth="1"/>
    <col min="13826" max="13826" width="14.85546875" customWidth="1"/>
    <col min="13827" max="13827" width="22" customWidth="1"/>
    <col min="13828" max="13828" width="42.85546875" customWidth="1"/>
    <col min="13829" max="13829" width="22.140625" customWidth="1"/>
    <col min="13830" max="13830" width="13.28515625" customWidth="1"/>
    <col min="13831" max="13831" width="12.85546875" customWidth="1"/>
    <col min="13832" max="13832" width="14.140625" customWidth="1"/>
    <col min="13833" max="13833" width="13.7109375" customWidth="1"/>
    <col min="13834" max="13834" width="11.140625" customWidth="1"/>
    <col min="13835" max="13835" width="10.140625" bestFit="1" customWidth="1"/>
    <col min="13837" max="13837" width="16.42578125" customWidth="1"/>
    <col min="14082" max="14082" width="14.85546875" customWidth="1"/>
    <col min="14083" max="14083" width="22" customWidth="1"/>
    <col min="14084" max="14084" width="42.85546875" customWidth="1"/>
    <col min="14085" max="14085" width="22.140625" customWidth="1"/>
    <col min="14086" max="14086" width="13.28515625" customWidth="1"/>
    <col min="14087" max="14087" width="12.85546875" customWidth="1"/>
    <col min="14088" max="14088" width="14.140625" customWidth="1"/>
    <col min="14089" max="14089" width="13.7109375" customWidth="1"/>
    <col min="14090" max="14090" width="11.140625" customWidth="1"/>
    <col min="14091" max="14091" width="10.140625" bestFit="1" customWidth="1"/>
    <col min="14093" max="14093" width="16.42578125" customWidth="1"/>
    <col min="14338" max="14338" width="14.85546875" customWidth="1"/>
    <col min="14339" max="14339" width="22" customWidth="1"/>
    <col min="14340" max="14340" width="42.85546875" customWidth="1"/>
    <col min="14341" max="14341" width="22.140625" customWidth="1"/>
    <col min="14342" max="14342" width="13.28515625" customWidth="1"/>
    <col min="14343" max="14343" width="12.85546875" customWidth="1"/>
    <col min="14344" max="14344" width="14.140625" customWidth="1"/>
    <col min="14345" max="14345" width="13.7109375" customWidth="1"/>
    <col min="14346" max="14346" width="11.140625" customWidth="1"/>
    <col min="14347" max="14347" width="10.140625" bestFit="1" customWidth="1"/>
    <col min="14349" max="14349" width="16.42578125" customWidth="1"/>
    <col min="14594" max="14594" width="14.85546875" customWidth="1"/>
    <col min="14595" max="14595" width="22" customWidth="1"/>
    <col min="14596" max="14596" width="42.85546875" customWidth="1"/>
    <col min="14597" max="14597" width="22.140625" customWidth="1"/>
    <col min="14598" max="14598" width="13.28515625" customWidth="1"/>
    <col min="14599" max="14599" width="12.85546875" customWidth="1"/>
    <col min="14600" max="14600" width="14.140625" customWidth="1"/>
    <col min="14601" max="14601" width="13.7109375" customWidth="1"/>
    <col min="14602" max="14602" width="11.140625" customWidth="1"/>
    <col min="14603" max="14603" width="10.140625" bestFit="1" customWidth="1"/>
    <col min="14605" max="14605" width="16.42578125" customWidth="1"/>
    <col min="14850" max="14850" width="14.85546875" customWidth="1"/>
    <col min="14851" max="14851" width="22" customWidth="1"/>
    <col min="14852" max="14852" width="42.85546875" customWidth="1"/>
    <col min="14853" max="14853" width="22.140625" customWidth="1"/>
    <col min="14854" max="14854" width="13.28515625" customWidth="1"/>
    <col min="14855" max="14855" width="12.85546875" customWidth="1"/>
    <col min="14856" max="14856" width="14.140625" customWidth="1"/>
    <col min="14857" max="14857" width="13.7109375" customWidth="1"/>
    <col min="14858" max="14858" width="11.140625" customWidth="1"/>
    <col min="14859" max="14859" width="10.140625" bestFit="1" customWidth="1"/>
    <col min="14861" max="14861" width="16.42578125" customWidth="1"/>
    <col min="15106" max="15106" width="14.85546875" customWidth="1"/>
    <col min="15107" max="15107" width="22" customWidth="1"/>
    <col min="15108" max="15108" width="42.85546875" customWidth="1"/>
    <col min="15109" max="15109" width="22.140625" customWidth="1"/>
    <col min="15110" max="15110" width="13.28515625" customWidth="1"/>
    <col min="15111" max="15111" width="12.85546875" customWidth="1"/>
    <col min="15112" max="15112" width="14.140625" customWidth="1"/>
    <col min="15113" max="15113" width="13.7109375" customWidth="1"/>
    <col min="15114" max="15114" width="11.140625" customWidth="1"/>
    <col min="15115" max="15115" width="10.140625" bestFit="1" customWidth="1"/>
    <col min="15117" max="15117" width="16.42578125" customWidth="1"/>
    <col min="15362" max="15362" width="14.85546875" customWidth="1"/>
    <col min="15363" max="15363" width="22" customWidth="1"/>
    <col min="15364" max="15364" width="42.85546875" customWidth="1"/>
    <col min="15365" max="15365" width="22.140625" customWidth="1"/>
    <col min="15366" max="15366" width="13.28515625" customWidth="1"/>
    <col min="15367" max="15367" width="12.85546875" customWidth="1"/>
    <col min="15368" max="15368" width="14.140625" customWidth="1"/>
    <col min="15369" max="15369" width="13.7109375" customWidth="1"/>
    <col min="15370" max="15370" width="11.140625" customWidth="1"/>
    <col min="15371" max="15371" width="10.140625" bestFit="1" customWidth="1"/>
    <col min="15373" max="15373" width="16.42578125" customWidth="1"/>
    <col min="15618" max="15618" width="14.85546875" customWidth="1"/>
    <col min="15619" max="15619" width="22" customWidth="1"/>
    <col min="15620" max="15620" width="42.85546875" customWidth="1"/>
    <col min="15621" max="15621" width="22.140625" customWidth="1"/>
    <col min="15622" max="15622" width="13.28515625" customWidth="1"/>
    <col min="15623" max="15623" width="12.85546875" customWidth="1"/>
    <col min="15624" max="15624" width="14.140625" customWidth="1"/>
    <col min="15625" max="15625" width="13.7109375" customWidth="1"/>
    <col min="15626" max="15626" width="11.140625" customWidth="1"/>
    <col min="15627" max="15627" width="10.140625" bestFit="1" customWidth="1"/>
    <col min="15629" max="15629" width="16.42578125" customWidth="1"/>
    <col min="15874" max="15874" width="14.85546875" customWidth="1"/>
    <col min="15875" max="15875" width="22" customWidth="1"/>
    <col min="15876" max="15876" width="42.85546875" customWidth="1"/>
    <col min="15877" max="15877" width="22.140625" customWidth="1"/>
    <col min="15878" max="15878" width="13.28515625" customWidth="1"/>
    <col min="15879" max="15879" width="12.85546875" customWidth="1"/>
    <col min="15880" max="15880" width="14.140625" customWidth="1"/>
    <col min="15881" max="15881" width="13.7109375" customWidth="1"/>
    <col min="15882" max="15882" width="11.140625" customWidth="1"/>
    <col min="15883" max="15883" width="10.140625" bestFit="1" customWidth="1"/>
    <col min="15885" max="15885" width="16.42578125" customWidth="1"/>
    <col min="16130" max="16130" width="14.85546875" customWidth="1"/>
    <col min="16131" max="16131" width="22" customWidth="1"/>
    <col min="16132" max="16132" width="42.85546875" customWidth="1"/>
    <col min="16133" max="16133" width="22.140625" customWidth="1"/>
    <col min="16134" max="16134" width="13.28515625" customWidth="1"/>
    <col min="16135" max="16135" width="12.85546875" customWidth="1"/>
    <col min="16136" max="16136" width="14.140625" customWidth="1"/>
    <col min="16137" max="16137" width="13.7109375" customWidth="1"/>
    <col min="16138" max="16138" width="11.140625" customWidth="1"/>
    <col min="16139" max="16139" width="10.140625" bestFit="1" customWidth="1"/>
    <col min="16141" max="16141" width="16.42578125" customWidth="1"/>
  </cols>
  <sheetData>
    <row r="2" spans="2:13" ht="21" thickBot="1">
      <c r="B2" s="22"/>
      <c r="C2" s="22"/>
      <c r="D2" s="23" t="s">
        <v>842</v>
      </c>
      <c r="E2" s="24"/>
      <c r="F2" s="22"/>
      <c r="G2" s="22"/>
      <c r="H2" s="22"/>
      <c r="I2" s="22"/>
    </row>
    <row r="3" spans="2:13" ht="60.75" thickBot="1">
      <c r="B3" s="25" t="s">
        <v>10</v>
      </c>
      <c r="C3" s="26" t="s">
        <v>12</v>
      </c>
      <c r="D3" s="26" t="s">
        <v>368</v>
      </c>
      <c r="E3" s="26" t="s">
        <v>13</v>
      </c>
      <c r="F3" s="26" t="s">
        <v>369</v>
      </c>
      <c r="G3" s="26" t="s">
        <v>370</v>
      </c>
      <c r="H3" s="26" t="s">
        <v>371</v>
      </c>
      <c r="I3" s="26" t="s">
        <v>372</v>
      </c>
      <c r="J3" s="26" t="s">
        <v>366</v>
      </c>
    </row>
    <row r="4" spans="2:13" ht="16.5" thickBot="1">
      <c r="B4" s="128" t="s">
        <v>307</v>
      </c>
      <c r="C4" s="101" t="s">
        <v>307</v>
      </c>
      <c r="D4" s="140" t="s">
        <v>377</v>
      </c>
      <c r="E4" s="54" t="s">
        <v>622</v>
      </c>
      <c r="F4" s="122">
        <f>SUM(G4:I4)</f>
        <v>950000</v>
      </c>
      <c r="G4" s="141">
        <v>630000</v>
      </c>
      <c r="H4" s="141">
        <v>220000</v>
      </c>
      <c r="I4" s="142">
        <v>100000</v>
      </c>
      <c r="J4" s="123"/>
      <c r="M4" s="143"/>
    </row>
    <row r="5" spans="2:13" ht="16.5" thickBot="1">
      <c r="B5" s="128" t="s">
        <v>307</v>
      </c>
      <c r="C5" s="101" t="s">
        <v>307</v>
      </c>
      <c r="D5" s="140" t="s">
        <v>377</v>
      </c>
      <c r="E5" s="54" t="s">
        <v>623</v>
      </c>
      <c r="F5" s="122">
        <f t="shared" ref="F5:F24" si="0">SUM(G5:I5)</f>
        <v>1006000</v>
      </c>
      <c r="G5" s="141">
        <v>667658</v>
      </c>
      <c r="H5" s="141">
        <v>233347</v>
      </c>
      <c r="I5" s="142">
        <v>104995</v>
      </c>
      <c r="J5" s="123"/>
      <c r="M5" s="143"/>
    </row>
    <row r="6" spans="2:13" ht="16.5" thickBot="1">
      <c r="B6" s="128" t="s">
        <v>307</v>
      </c>
      <c r="C6" s="101" t="s">
        <v>307</v>
      </c>
      <c r="D6" s="140" t="s">
        <v>377</v>
      </c>
      <c r="E6" s="54" t="s">
        <v>624</v>
      </c>
      <c r="F6" s="122">
        <f t="shared" si="0"/>
        <v>608000</v>
      </c>
      <c r="G6" s="141">
        <v>392516</v>
      </c>
      <c r="H6" s="141">
        <v>124471</v>
      </c>
      <c r="I6" s="142">
        <v>91013</v>
      </c>
      <c r="J6" s="123"/>
      <c r="K6" s="15"/>
      <c r="M6" s="143"/>
    </row>
    <row r="7" spans="2:13" ht="16.5" thickBot="1">
      <c r="B7" s="144"/>
      <c r="C7" s="101"/>
      <c r="D7" s="140"/>
      <c r="E7" s="54"/>
      <c r="F7" s="122">
        <f t="shared" si="0"/>
        <v>0</v>
      </c>
      <c r="G7" s="141"/>
      <c r="H7" s="141"/>
      <c r="I7" s="142"/>
      <c r="J7" s="123">
        <v>551</v>
      </c>
      <c r="M7" s="143"/>
    </row>
    <row r="8" spans="2:13" ht="16.5" thickBot="1">
      <c r="B8" s="128" t="s">
        <v>307</v>
      </c>
      <c r="C8" s="144" t="s">
        <v>625</v>
      </c>
      <c r="D8" s="140" t="s">
        <v>63</v>
      </c>
      <c r="E8" s="56" t="s">
        <v>626</v>
      </c>
      <c r="F8" s="122">
        <f t="shared" si="0"/>
        <v>368151</v>
      </c>
      <c r="G8" s="145">
        <v>240314</v>
      </c>
      <c r="H8" s="145">
        <v>83990</v>
      </c>
      <c r="I8" s="142">
        <v>43847</v>
      </c>
      <c r="J8" s="123"/>
      <c r="M8" s="146"/>
    </row>
    <row r="9" spans="2:13" ht="16.5" thickBot="1">
      <c r="B9" s="128" t="s">
        <v>307</v>
      </c>
      <c r="C9" s="101" t="s">
        <v>627</v>
      </c>
      <c r="D9" s="140" t="s">
        <v>377</v>
      </c>
      <c r="E9" s="56" t="s">
        <v>628</v>
      </c>
      <c r="F9" s="122">
        <f t="shared" si="0"/>
        <v>62388</v>
      </c>
      <c r="G9" s="141">
        <v>40000</v>
      </c>
      <c r="H9" s="145">
        <v>14000</v>
      </c>
      <c r="I9" s="142">
        <v>8388</v>
      </c>
      <c r="J9" s="123"/>
      <c r="M9" s="143"/>
    </row>
    <row r="10" spans="2:13" ht="16.5" thickBot="1">
      <c r="B10" s="128" t="s">
        <v>307</v>
      </c>
      <c r="C10" s="101" t="s">
        <v>629</v>
      </c>
      <c r="D10" s="140" t="s">
        <v>377</v>
      </c>
      <c r="E10" s="56"/>
      <c r="F10" s="122">
        <f t="shared" si="0"/>
        <v>493502</v>
      </c>
      <c r="G10" s="141">
        <v>319800</v>
      </c>
      <c r="H10" s="145">
        <v>110773</v>
      </c>
      <c r="I10" s="142">
        <v>62929</v>
      </c>
      <c r="J10" s="123"/>
      <c r="M10" s="143"/>
    </row>
    <row r="11" spans="2:13" ht="16.5" thickBot="1">
      <c r="B11" s="144" t="s">
        <v>307</v>
      </c>
      <c r="C11" s="129" t="s">
        <v>630</v>
      </c>
      <c r="D11" s="140" t="s">
        <v>377</v>
      </c>
      <c r="E11" s="56" t="s">
        <v>631</v>
      </c>
      <c r="F11" s="122">
        <f t="shared" si="0"/>
        <v>87251</v>
      </c>
      <c r="G11" s="145">
        <v>53454</v>
      </c>
      <c r="H11" s="145">
        <v>18682</v>
      </c>
      <c r="I11" s="142">
        <v>15115</v>
      </c>
      <c r="J11" s="123"/>
      <c r="M11" s="146"/>
    </row>
    <row r="12" spans="2:13" ht="16.5" thickBot="1">
      <c r="B12" s="144" t="s">
        <v>307</v>
      </c>
      <c r="C12" s="140" t="s">
        <v>632</v>
      </c>
      <c r="D12" s="140" t="s">
        <v>377</v>
      </c>
      <c r="E12" s="147" t="s">
        <v>632</v>
      </c>
      <c r="F12" s="122">
        <f t="shared" si="0"/>
        <v>144887</v>
      </c>
      <c r="G12" s="145">
        <v>95041</v>
      </c>
      <c r="H12" s="145">
        <v>34590</v>
      </c>
      <c r="I12" s="142">
        <v>15256</v>
      </c>
      <c r="J12" s="123"/>
      <c r="M12" s="146"/>
    </row>
    <row r="13" spans="2:13" ht="16.5" thickBot="1">
      <c r="B13" s="128" t="s">
        <v>307</v>
      </c>
      <c r="C13" s="101" t="s">
        <v>633</v>
      </c>
      <c r="D13" s="140" t="s">
        <v>377</v>
      </c>
      <c r="E13" s="56"/>
      <c r="F13" s="122">
        <f t="shared" si="0"/>
        <v>189907</v>
      </c>
      <c r="G13" s="141">
        <v>112826</v>
      </c>
      <c r="H13" s="141">
        <v>59081</v>
      </c>
      <c r="I13" s="142">
        <v>18000</v>
      </c>
      <c r="J13" s="123"/>
      <c r="M13" s="143"/>
    </row>
    <row r="14" spans="2:13" ht="16.5" thickBot="1">
      <c r="B14" s="128" t="s">
        <v>307</v>
      </c>
      <c r="C14" s="101" t="s">
        <v>634</v>
      </c>
      <c r="D14" s="140" t="s">
        <v>377</v>
      </c>
      <c r="E14" s="56" t="s">
        <v>635</v>
      </c>
      <c r="F14" s="122">
        <f t="shared" si="0"/>
        <v>102750</v>
      </c>
      <c r="G14" s="141">
        <v>73500</v>
      </c>
      <c r="H14" s="141">
        <v>25700</v>
      </c>
      <c r="I14" s="142">
        <v>3550</v>
      </c>
      <c r="J14" s="123"/>
      <c r="M14" s="143"/>
    </row>
    <row r="15" spans="2:13" ht="16.5" thickBot="1">
      <c r="B15" s="128" t="s">
        <v>307</v>
      </c>
      <c r="C15" s="109" t="s">
        <v>636</v>
      </c>
      <c r="D15" s="148" t="s">
        <v>377</v>
      </c>
      <c r="E15" s="56" t="s">
        <v>637</v>
      </c>
      <c r="F15" s="122">
        <f t="shared" si="0"/>
        <v>326519</v>
      </c>
      <c r="G15" s="141">
        <v>180541</v>
      </c>
      <c r="H15" s="141">
        <v>97000</v>
      </c>
      <c r="I15" s="142">
        <v>48978</v>
      </c>
      <c r="J15" s="123"/>
      <c r="M15" s="143"/>
    </row>
    <row r="16" spans="2:13" ht="16.5" thickBot="1">
      <c r="B16" s="128" t="s">
        <v>307</v>
      </c>
      <c r="C16" s="101" t="s">
        <v>638</v>
      </c>
      <c r="D16" s="148" t="s">
        <v>377</v>
      </c>
      <c r="E16" s="130" t="s">
        <v>639</v>
      </c>
      <c r="F16" s="122">
        <f t="shared" si="0"/>
        <v>217341</v>
      </c>
      <c r="G16" s="104">
        <v>137963</v>
      </c>
      <c r="H16" s="104">
        <v>48218</v>
      </c>
      <c r="I16" s="149">
        <v>31160</v>
      </c>
      <c r="J16" s="123"/>
      <c r="M16" s="15"/>
    </row>
    <row r="17" spans="2:11" ht="16.5" thickBot="1">
      <c r="B17" s="128" t="s">
        <v>307</v>
      </c>
      <c r="C17" s="101" t="s">
        <v>640</v>
      </c>
      <c r="D17" s="140" t="s">
        <v>20</v>
      </c>
      <c r="E17" s="39">
        <v>122</v>
      </c>
      <c r="F17" s="122">
        <f t="shared" si="0"/>
        <v>577828</v>
      </c>
      <c r="G17" s="104">
        <v>371295</v>
      </c>
      <c r="H17" s="104">
        <v>137194</v>
      </c>
      <c r="I17" s="149">
        <v>69339</v>
      </c>
      <c r="J17" s="123"/>
    </row>
    <row r="18" spans="2:11" ht="16.5" thickBot="1">
      <c r="B18" s="128" t="s">
        <v>307</v>
      </c>
      <c r="C18" s="101" t="s">
        <v>641</v>
      </c>
      <c r="D18" s="140" t="s">
        <v>63</v>
      </c>
      <c r="E18" s="39" t="s">
        <v>642</v>
      </c>
      <c r="F18" s="122">
        <f t="shared" si="0"/>
        <v>74787</v>
      </c>
      <c r="G18" s="104">
        <v>42855</v>
      </c>
      <c r="H18" s="104">
        <v>23025</v>
      </c>
      <c r="I18" s="149">
        <v>8907</v>
      </c>
      <c r="J18" s="123"/>
    </row>
    <row r="19" spans="2:11" ht="16.5" thickBot="1">
      <c r="B19" s="144" t="s">
        <v>307</v>
      </c>
      <c r="C19" s="101" t="s">
        <v>643</v>
      </c>
      <c r="D19" s="140" t="s">
        <v>20</v>
      </c>
      <c r="E19" s="39" t="s">
        <v>644</v>
      </c>
      <c r="F19" s="122">
        <f t="shared" si="0"/>
        <v>339786</v>
      </c>
      <c r="G19" s="104">
        <v>221200</v>
      </c>
      <c r="H19" s="104">
        <v>77310</v>
      </c>
      <c r="I19" s="149">
        <v>41276</v>
      </c>
      <c r="J19" s="123"/>
    </row>
    <row r="20" spans="2:11" ht="16.5" thickBot="1">
      <c r="B20" s="128" t="s">
        <v>307</v>
      </c>
      <c r="C20" s="101" t="s">
        <v>645</v>
      </c>
      <c r="D20" s="140" t="s">
        <v>20</v>
      </c>
      <c r="E20" s="39" t="s">
        <v>646</v>
      </c>
      <c r="F20" s="122">
        <f t="shared" si="0"/>
        <v>604511</v>
      </c>
      <c r="G20" s="104">
        <v>397630</v>
      </c>
      <c r="H20" s="150">
        <v>144111</v>
      </c>
      <c r="I20" s="149">
        <v>62770</v>
      </c>
      <c r="J20" s="123"/>
    </row>
    <row r="21" spans="2:11" ht="16.5" customHeight="1" thickBot="1">
      <c r="B21" s="128" t="s">
        <v>307</v>
      </c>
      <c r="C21" s="101" t="s">
        <v>647</v>
      </c>
      <c r="D21" s="140" t="s">
        <v>20</v>
      </c>
      <c r="E21" s="39" t="s">
        <v>648</v>
      </c>
      <c r="F21" s="122">
        <f t="shared" si="0"/>
        <v>923064</v>
      </c>
      <c r="G21" s="151">
        <v>596687</v>
      </c>
      <c r="H21" s="97">
        <v>208542</v>
      </c>
      <c r="I21" s="152">
        <v>117835</v>
      </c>
      <c r="J21" s="123"/>
    </row>
    <row r="22" spans="2:11" ht="16.5" thickBot="1">
      <c r="B22" s="144" t="s">
        <v>307</v>
      </c>
      <c r="C22" s="101" t="s">
        <v>649</v>
      </c>
      <c r="D22" s="140" t="s">
        <v>20</v>
      </c>
      <c r="E22" s="39"/>
      <c r="F22" s="122">
        <f t="shared" si="0"/>
        <v>62865</v>
      </c>
      <c r="G22" s="153">
        <v>50350</v>
      </c>
      <c r="H22" s="104">
        <v>12515</v>
      </c>
      <c r="I22" s="149"/>
      <c r="J22" s="123"/>
    </row>
    <row r="23" spans="2:11" ht="16.5" thickBot="1">
      <c r="B23" s="144" t="s">
        <v>307</v>
      </c>
      <c r="C23" s="101" t="s">
        <v>650</v>
      </c>
      <c r="D23" s="140" t="s">
        <v>63</v>
      </c>
      <c r="E23" s="39" t="s">
        <v>651</v>
      </c>
      <c r="F23" s="122">
        <f t="shared" si="0"/>
        <v>276986</v>
      </c>
      <c r="G23" s="153">
        <v>184740</v>
      </c>
      <c r="H23" s="104">
        <v>62496</v>
      </c>
      <c r="I23" s="149">
        <v>29750</v>
      </c>
      <c r="J23" s="123"/>
    </row>
    <row r="24" spans="2:11" ht="16.5" thickBot="1">
      <c r="B24" s="144" t="s">
        <v>307</v>
      </c>
      <c r="C24" s="140" t="s">
        <v>652</v>
      </c>
      <c r="D24" s="140" t="s">
        <v>607</v>
      </c>
      <c r="E24" s="39" t="s">
        <v>653</v>
      </c>
      <c r="F24" s="122">
        <f t="shared" si="0"/>
        <v>553202</v>
      </c>
      <c r="G24" s="154">
        <v>368852</v>
      </c>
      <c r="H24" s="155">
        <v>128915</v>
      </c>
      <c r="I24" s="156">
        <v>55435</v>
      </c>
      <c r="J24" s="123"/>
    </row>
    <row r="25" spans="2:11" ht="16.5" thickBot="1">
      <c r="B25" s="66"/>
      <c r="C25" s="67"/>
      <c r="D25" s="68"/>
      <c r="E25" s="69"/>
      <c r="F25" s="71">
        <f>SUM(F4:F24)</f>
        <v>7969725</v>
      </c>
      <c r="G25" s="71">
        <f>SUM(G4:G24)</f>
        <v>5177222</v>
      </c>
      <c r="H25" s="71">
        <f>SUM(H4:H24)</f>
        <v>1863960</v>
      </c>
      <c r="I25" s="72">
        <f>SUM(I4:I24)</f>
        <v>928543</v>
      </c>
      <c r="J25" s="73">
        <f>SUM(J4:J24)</f>
        <v>551</v>
      </c>
      <c r="K25" s="15"/>
    </row>
    <row r="26" spans="2:11">
      <c r="G26" s="15"/>
      <c r="H26" s="15"/>
      <c r="I26" s="15"/>
    </row>
    <row r="28" spans="2:11" ht="15.75">
      <c r="F28" s="160"/>
      <c r="J28" s="161"/>
    </row>
    <row r="29" spans="2:11" ht="15.75">
      <c r="J29" s="161"/>
    </row>
    <row r="30" spans="2:11" ht="15.75">
      <c r="J30" s="16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80E7D-B377-4285-954F-C5B177D059F8}">
  <sheetPr>
    <pageSetUpPr fitToPage="1"/>
  </sheetPr>
  <dimension ref="A1:O62"/>
  <sheetViews>
    <sheetView zoomScale="89" zoomScaleNormal="89" workbookViewId="0">
      <pane xSplit="6" ySplit="2" topLeftCell="G3" activePane="bottomRight" state="frozen"/>
      <selection pane="topRight" activeCell="H1" sqref="H1"/>
      <selection pane="bottomLeft" activeCell="A7" sqref="A7"/>
      <selection pane="bottomRight" activeCell="O12" sqref="O12"/>
    </sheetView>
  </sheetViews>
  <sheetFormatPr defaultRowHeight="52.5" customHeight="1"/>
  <cols>
    <col min="1" max="1" width="6.7109375" style="84" customWidth="1"/>
    <col min="2" max="2" width="36.28515625" style="84" customWidth="1"/>
    <col min="3" max="3" width="15.28515625" style="84" customWidth="1"/>
    <col min="4" max="4" width="22.7109375" style="84" customWidth="1"/>
    <col min="5" max="5" width="46.42578125" style="85" customWidth="1"/>
    <col min="6" max="6" width="21.85546875" style="84" customWidth="1"/>
    <col min="7" max="7" width="22.42578125" style="84" customWidth="1"/>
    <col min="8" max="8" width="16.42578125" style="84" customWidth="1"/>
    <col min="9" max="9" width="16.5703125" style="84" customWidth="1"/>
    <col min="10" max="10" width="17.7109375" style="84" customWidth="1"/>
    <col min="11" max="11" width="9.140625" style="84"/>
    <col min="12" max="12" width="12.7109375" style="84" customWidth="1"/>
    <col min="13" max="14" width="9.140625" style="84"/>
    <col min="15" max="15" width="22.7109375" style="84" customWidth="1"/>
    <col min="16" max="256" width="9.140625" style="84"/>
    <col min="257" max="257" width="6.7109375" style="84" customWidth="1"/>
    <col min="258" max="258" width="36.28515625" style="84" customWidth="1"/>
    <col min="259" max="259" width="15.28515625" style="84" customWidth="1"/>
    <col min="260" max="260" width="22.7109375" style="84" customWidth="1"/>
    <col min="261" max="261" width="46.42578125" style="84" customWidth="1"/>
    <col min="262" max="262" width="21.85546875" style="84" customWidth="1"/>
    <col min="263" max="263" width="22.42578125" style="84" customWidth="1"/>
    <col min="264" max="264" width="16.42578125" style="84" customWidth="1"/>
    <col min="265" max="265" width="16.5703125" style="84" customWidth="1"/>
    <col min="266" max="266" width="17.7109375" style="84" customWidth="1"/>
    <col min="267" max="267" width="9.140625" style="84"/>
    <col min="268" max="268" width="12.7109375" style="84" customWidth="1"/>
    <col min="269" max="270" width="9.140625" style="84"/>
    <col min="271" max="271" width="22.7109375" style="84" customWidth="1"/>
    <col min="272" max="512" width="9.140625" style="84"/>
    <col min="513" max="513" width="6.7109375" style="84" customWidth="1"/>
    <col min="514" max="514" width="36.28515625" style="84" customWidth="1"/>
    <col min="515" max="515" width="15.28515625" style="84" customWidth="1"/>
    <col min="516" max="516" width="22.7109375" style="84" customWidth="1"/>
    <col min="517" max="517" width="46.42578125" style="84" customWidth="1"/>
    <col min="518" max="518" width="21.85546875" style="84" customWidth="1"/>
    <col min="519" max="519" width="22.42578125" style="84" customWidth="1"/>
    <col min="520" max="520" width="16.42578125" style="84" customWidth="1"/>
    <col min="521" max="521" width="16.5703125" style="84" customWidth="1"/>
    <col min="522" max="522" width="17.7109375" style="84" customWidth="1"/>
    <col min="523" max="523" width="9.140625" style="84"/>
    <col min="524" max="524" width="12.7109375" style="84" customWidth="1"/>
    <col min="525" max="526" width="9.140625" style="84"/>
    <col min="527" max="527" width="22.7109375" style="84" customWidth="1"/>
    <col min="528" max="768" width="9.140625" style="84"/>
    <col min="769" max="769" width="6.7109375" style="84" customWidth="1"/>
    <col min="770" max="770" width="36.28515625" style="84" customWidth="1"/>
    <col min="771" max="771" width="15.28515625" style="84" customWidth="1"/>
    <col min="772" max="772" width="22.7109375" style="84" customWidth="1"/>
    <col min="773" max="773" width="46.42578125" style="84" customWidth="1"/>
    <col min="774" max="774" width="21.85546875" style="84" customWidth="1"/>
    <col min="775" max="775" width="22.42578125" style="84" customWidth="1"/>
    <col min="776" max="776" width="16.42578125" style="84" customWidth="1"/>
    <col min="777" max="777" width="16.5703125" style="84" customWidth="1"/>
    <col min="778" max="778" width="17.7109375" style="84" customWidth="1"/>
    <col min="779" max="779" width="9.140625" style="84"/>
    <col min="780" max="780" width="12.7109375" style="84" customWidth="1"/>
    <col min="781" max="782" width="9.140625" style="84"/>
    <col min="783" max="783" width="22.7109375" style="84" customWidth="1"/>
    <col min="784" max="1024" width="9.140625" style="84"/>
    <col min="1025" max="1025" width="6.7109375" style="84" customWidth="1"/>
    <col min="1026" max="1026" width="36.28515625" style="84" customWidth="1"/>
    <col min="1027" max="1027" width="15.28515625" style="84" customWidth="1"/>
    <col min="1028" max="1028" width="22.7109375" style="84" customWidth="1"/>
    <col min="1029" max="1029" width="46.42578125" style="84" customWidth="1"/>
    <col min="1030" max="1030" width="21.85546875" style="84" customWidth="1"/>
    <col min="1031" max="1031" width="22.42578125" style="84" customWidth="1"/>
    <col min="1032" max="1032" width="16.42578125" style="84" customWidth="1"/>
    <col min="1033" max="1033" width="16.5703125" style="84" customWidth="1"/>
    <col min="1034" max="1034" width="17.7109375" style="84" customWidth="1"/>
    <col min="1035" max="1035" width="9.140625" style="84"/>
    <col min="1036" max="1036" width="12.7109375" style="84" customWidth="1"/>
    <col min="1037" max="1038" width="9.140625" style="84"/>
    <col min="1039" max="1039" width="22.7109375" style="84" customWidth="1"/>
    <col min="1040" max="1280" width="9.140625" style="84"/>
    <col min="1281" max="1281" width="6.7109375" style="84" customWidth="1"/>
    <col min="1282" max="1282" width="36.28515625" style="84" customWidth="1"/>
    <col min="1283" max="1283" width="15.28515625" style="84" customWidth="1"/>
    <col min="1284" max="1284" width="22.7109375" style="84" customWidth="1"/>
    <col min="1285" max="1285" width="46.42578125" style="84" customWidth="1"/>
    <col min="1286" max="1286" width="21.85546875" style="84" customWidth="1"/>
    <col min="1287" max="1287" width="22.42578125" style="84" customWidth="1"/>
    <col min="1288" max="1288" width="16.42578125" style="84" customWidth="1"/>
    <col min="1289" max="1289" width="16.5703125" style="84" customWidth="1"/>
    <col min="1290" max="1290" width="17.7109375" style="84" customWidth="1"/>
    <col min="1291" max="1291" width="9.140625" style="84"/>
    <col min="1292" max="1292" width="12.7109375" style="84" customWidth="1"/>
    <col min="1293" max="1294" width="9.140625" style="84"/>
    <col min="1295" max="1295" width="22.7109375" style="84" customWidth="1"/>
    <col min="1296" max="1536" width="9.140625" style="84"/>
    <col min="1537" max="1537" width="6.7109375" style="84" customWidth="1"/>
    <col min="1538" max="1538" width="36.28515625" style="84" customWidth="1"/>
    <col min="1539" max="1539" width="15.28515625" style="84" customWidth="1"/>
    <col min="1540" max="1540" width="22.7109375" style="84" customWidth="1"/>
    <col min="1541" max="1541" width="46.42578125" style="84" customWidth="1"/>
    <col min="1542" max="1542" width="21.85546875" style="84" customWidth="1"/>
    <col min="1543" max="1543" width="22.42578125" style="84" customWidth="1"/>
    <col min="1544" max="1544" width="16.42578125" style="84" customWidth="1"/>
    <col min="1545" max="1545" width="16.5703125" style="84" customWidth="1"/>
    <col min="1546" max="1546" width="17.7109375" style="84" customWidth="1"/>
    <col min="1547" max="1547" width="9.140625" style="84"/>
    <col min="1548" max="1548" width="12.7109375" style="84" customWidth="1"/>
    <col min="1549" max="1550" width="9.140625" style="84"/>
    <col min="1551" max="1551" width="22.7109375" style="84" customWidth="1"/>
    <col min="1552" max="1792" width="9.140625" style="84"/>
    <col min="1793" max="1793" width="6.7109375" style="84" customWidth="1"/>
    <col min="1794" max="1794" width="36.28515625" style="84" customWidth="1"/>
    <col min="1795" max="1795" width="15.28515625" style="84" customWidth="1"/>
    <col min="1796" max="1796" width="22.7109375" style="84" customWidth="1"/>
    <col min="1797" max="1797" width="46.42578125" style="84" customWidth="1"/>
    <col min="1798" max="1798" width="21.85546875" style="84" customWidth="1"/>
    <col min="1799" max="1799" width="22.42578125" style="84" customWidth="1"/>
    <col min="1800" max="1800" width="16.42578125" style="84" customWidth="1"/>
    <col min="1801" max="1801" width="16.5703125" style="84" customWidth="1"/>
    <col min="1802" max="1802" width="17.7109375" style="84" customWidth="1"/>
    <col min="1803" max="1803" width="9.140625" style="84"/>
    <col min="1804" max="1804" width="12.7109375" style="84" customWidth="1"/>
    <col min="1805" max="1806" width="9.140625" style="84"/>
    <col min="1807" max="1807" width="22.7109375" style="84" customWidth="1"/>
    <col min="1808" max="2048" width="9.140625" style="84"/>
    <col min="2049" max="2049" width="6.7109375" style="84" customWidth="1"/>
    <col min="2050" max="2050" width="36.28515625" style="84" customWidth="1"/>
    <col min="2051" max="2051" width="15.28515625" style="84" customWidth="1"/>
    <col min="2052" max="2052" width="22.7109375" style="84" customWidth="1"/>
    <col min="2053" max="2053" width="46.42578125" style="84" customWidth="1"/>
    <col min="2054" max="2054" width="21.85546875" style="84" customWidth="1"/>
    <col min="2055" max="2055" width="22.42578125" style="84" customWidth="1"/>
    <col min="2056" max="2056" width="16.42578125" style="84" customWidth="1"/>
    <col min="2057" max="2057" width="16.5703125" style="84" customWidth="1"/>
    <col min="2058" max="2058" width="17.7109375" style="84" customWidth="1"/>
    <col min="2059" max="2059" width="9.140625" style="84"/>
    <col min="2060" max="2060" width="12.7109375" style="84" customWidth="1"/>
    <col min="2061" max="2062" width="9.140625" style="84"/>
    <col min="2063" max="2063" width="22.7109375" style="84" customWidth="1"/>
    <col min="2064" max="2304" width="9.140625" style="84"/>
    <col min="2305" max="2305" width="6.7109375" style="84" customWidth="1"/>
    <col min="2306" max="2306" width="36.28515625" style="84" customWidth="1"/>
    <col min="2307" max="2307" width="15.28515625" style="84" customWidth="1"/>
    <col min="2308" max="2308" width="22.7109375" style="84" customWidth="1"/>
    <col min="2309" max="2309" width="46.42578125" style="84" customWidth="1"/>
    <col min="2310" max="2310" width="21.85546875" style="84" customWidth="1"/>
    <col min="2311" max="2311" width="22.42578125" style="84" customWidth="1"/>
    <col min="2312" max="2312" width="16.42578125" style="84" customWidth="1"/>
    <col min="2313" max="2313" width="16.5703125" style="84" customWidth="1"/>
    <col min="2314" max="2314" width="17.7109375" style="84" customWidth="1"/>
    <col min="2315" max="2315" width="9.140625" style="84"/>
    <col min="2316" max="2316" width="12.7109375" style="84" customWidth="1"/>
    <col min="2317" max="2318" width="9.140625" style="84"/>
    <col min="2319" max="2319" width="22.7109375" style="84" customWidth="1"/>
    <col min="2320" max="2560" width="9.140625" style="84"/>
    <col min="2561" max="2561" width="6.7109375" style="84" customWidth="1"/>
    <col min="2562" max="2562" width="36.28515625" style="84" customWidth="1"/>
    <col min="2563" max="2563" width="15.28515625" style="84" customWidth="1"/>
    <col min="2564" max="2564" width="22.7109375" style="84" customWidth="1"/>
    <col min="2565" max="2565" width="46.42578125" style="84" customWidth="1"/>
    <col min="2566" max="2566" width="21.85546875" style="84" customWidth="1"/>
    <col min="2567" max="2567" width="22.42578125" style="84" customWidth="1"/>
    <col min="2568" max="2568" width="16.42578125" style="84" customWidth="1"/>
    <col min="2569" max="2569" width="16.5703125" style="84" customWidth="1"/>
    <col min="2570" max="2570" width="17.7109375" style="84" customWidth="1"/>
    <col min="2571" max="2571" width="9.140625" style="84"/>
    <col min="2572" max="2572" width="12.7109375" style="84" customWidth="1"/>
    <col min="2573" max="2574" width="9.140625" style="84"/>
    <col min="2575" max="2575" width="22.7109375" style="84" customWidth="1"/>
    <col min="2576" max="2816" width="9.140625" style="84"/>
    <col min="2817" max="2817" width="6.7109375" style="84" customWidth="1"/>
    <col min="2818" max="2818" width="36.28515625" style="84" customWidth="1"/>
    <col min="2819" max="2819" width="15.28515625" style="84" customWidth="1"/>
    <col min="2820" max="2820" width="22.7109375" style="84" customWidth="1"/>
    <col min="2821" max="2821" width="46.42578125" style="84" customWidth="1"/>
    <col min="2822" max="2822" width="21.85546875" style="84" customWidth="1"/>
    <col min="2823" max="2823" width="22.42578125" style="84" customWidth="1"/>
    <col min="2824" max="2824" width="16.42578125" style="84" customWidth="1"/>
    <col min="2825" max="2825" width="16.5703125" style="84" customWidth="1"/>
    <col min="2826" max="2826" width="17.7109375" style="84" customWidth="1"/>
    <col min="2827" max="2827" width="9.140625" style="84"/>
    <col min="2828" max="2828" width="12.7109375" style="84" customWidth="1"/>
    <col min="2829" max="2830" width="9.140625" style="84"/>
    <col min="2831" max="2831" width="22.7109375" style="84" customWidth="1"/>
    <col min="2832" max="3072" width="9.140625" style="84"/>
    <col min="3073" max="3073" width="6.7109375" style="84" customWidth="1"/>
    <col min="3074" max="3074" width="36.28515625" style="84" customWidth="1"/>
    <col min="3075" max="3075" width="15.28515625" style="84" customWidth="1"/>
    <col min="3076" max="3076" width="22.7109375" style="84" customWidth="1"/>
    <col min="3077" max="3077" width="46.42578125" style="84" customWidth="1"/>
    <col min="3078" max="3078" width="21.85546875" style="84" customWidth="1"/>
    <col min="3079" max="3079" width="22.42578125" style="84" customWidth="1"/>
    <col min="3080" max="3080" width="16.42578125" style="84" customWidth="1"/>
    <col min="3081" max="3081" width="16.5703125" style="84" customWidth="1"/>
    <col min="3082" max="3082" width="17.7109375" style="84" customWidth="1"/>
    <col min="3083" max="3083" width="9.140625" style="84"/>
    <col min="3084" max="3084" width="12.7109375" style="84" customWidth="1"/>
    <col min="3085" max="3086" width="9.140625" style="84"/>
    <col min="3087" max="3087" width="22.7109375" style="84" customWidth="1"/>
    <col min="3088" max="3328" width="9.140625" style="84"/>
    <col min="3329" max="3329" width="6.7109375" style="84" customWidth="1"/>
    <col min="3330" max="3330" width="36.28515625" style="84" customWidth="1"/>
    <col min="3331" max="3331" width="15.28515625" style="84" customWidth="1"/>
    <col min="3332" max="3332" width="22.7109375" style="84" customWidth="1"/>
    <col min="3333" max="3333" width="46.42578125" style="84" customWidth="1"/>
    <col min="3334" max="3334" width="21.85546875" style="84" customWidth="1"/>
    <col min="3335" max="3335" width="22.42578125" style="84" customWidth="1"/>
    <col min="3336" max="3336" width="16.42578125" style="84" customWidth="1"/>
    <col min="3337" max="3337" width="16.5703125" style="84" customWidth="1"/>
    <col min="3338" max="3338" width="17.7109375" style="84" customWidth="1"/>
    <col min="3339" max="3339" width="9.140625" style="84"/>
    <col min="3340" max="3340" width="12.7109375" style="84" customWidth="1"/>
    <col min="3341" max="3342" width="9.140625" style="84"/>
    <col min="3343" max="3343" width="22.7109375" style="84" customWidth="1"/>
    <col min="3344" max="3584" width="9.140625" style="84"/>
    <col min="3585" max="3585" width="6.7109375" style="84" customWidth="1"/>
    <col min="3586" max="3586" width="36.28515625" style="84" customWidth="1"/>
    <col min="3587" max="3587" width="15.28515625" style="84" customWidth="1"/>
    <col min="3588" max="3588" width="22.7109375" style="84" customWidth="1"/>
    <col min="3589" max="3589" width="46.42578125" style="84" customWidth="1"/>
    <col min="3590" max="3590" width="21.85546875" style="84" customWidth="1"/>
    <col min="3591" max="3591" width="22.42578125" style="84" customWidth="1"/>
    <col min="3592" max="3592" width="16.42578125" style="84" customWidth="1"/>
    <col min="3593" max="3593" width="16.5703125" style="84" customWidth="1"/>
    <col min="3594" max="3594" width="17.7109375" style="84" customWidth="1"/>
    <col min="3595" max="3595" width="9.140625" style="84"/>
    <col min="3596" max="3596" width="12.7109375" style="84" customWidth="1"/>
    <col min="3597" max="3598" width="9.140625" style="84"/>
    <col min="3599" max="3599" width="22.7109375" style="84" customWidth="1"/>
    <col min="3600" max="3840" width="9.140625" style="84"/>
    <col min="3841" max="3841" width="6.7109375" style="84" customWidth="1"/>
    <col min="3842" max="3842" width="36.28515625" style="84" customWidth="1"/>
    <col min="3843" max="3843" width="15.28515625" style="84" customWidth="1"/>
    <col min="3844" max="3844" width="22.7109375" style="84" customWidth="1"/>
    <col min="3845" max="3845" width="46.42578125" style="84" customWidth="1"/>
    <col min="3846" max="3846" width="21.85546875" style="84" customWidth="1"/>
    <col min="3847" max="3847" width="22.42578125" style="84" customWidth="1"/>
    <col min="3848" max="3848" width="16.42578125" style="84" customWidth="1"/>
    <col min="3849" max="3849" width="16.5703125" style="84" customWidth="1"/>
    <col min="3850" max="3850" width="17.7109375" style="84" customWidth="1"/>
    <col min="3851" max="3851" width="9.140625" style="84"/>
    <col min="3852" max="3852" width="12.7109375" style="84" customWidth="1"/>
    <col min="3853" max="3854" width="9.140625" style="84"/>
    <col min="3855" max="3855" width="22.7109375" style="84" customWidth="1"/>
    <col min="3856" max="4096" width="9.140625" style="84"/>
    <col min="4097" max="4097" width="6.7109375" style="84" customWidth="1"/>
    <col min="4098" max="4098" width="36.28515625" style="84" customWidth="1"/>
    <col min="4099" max="4099" width="15.28515625" style="84" customWidth="1"/>
    <col min="4100" max="4100" width="22.7109375" style="84" customWidth="1"/>
    <col min="4101" max="4101" width="46.42578125" style="84" customWidth="1"/>
    <col min="4102" max="4102" width="21.85546875" style="84" customWidth="1"/>
    <col min="4103" max="4103" width="22.42578125" style="84" customWidth="1"/>
    <col min="4104" max="4104" width="16.42578125" style="84" customWidth="1"/>
    <col min="4105" max="4105" width="16.5703125" style="84" customWidth="1"/>
    <col min="4106" max="4106" width="17.7109375" style="84" customWidth="1"/>
    <col min="4107" max="4107" width="9.140625" style="84"/>
    <col min="4108" max="4108" width="12.7109375" style="84" customWidth="1"/>
    <col min="4109" max="4110" width="9.140625" style="84"/>
    <col min="4111" max="4111" width="22.7109375" style="84" customWidth="1"/>
    <col min="4112" max="4352" width="9.140625" style="84"/>
    <col min="4353" max="4353" width="6.7109375" style="84" customWidth="1"/>
    <col min="4354" max="4354" width="36.28515625" style="84" customWidth="1"/>
    <col min="4355" max="4355" width="15.28515625" style="84" customWidth="1"/>
    <col min="4356" max="4356" width="22.7109375" style="84" customWidth="1"/>
    <col min="4357" max="4357" width="46.42578125" style="84" customWidth="1"/>
    <col min="4358" max="4358" width="21.85546875" style="84" customWidth="1"/>
    <col min="4359" max="4359" width="22.42578125" style="84" customWidth="1"/>
    <col min="4360" max="4360" width="16.42578125" style="84" customWidth="1"/>
    <col min="4361" max="4361" width="16.5703125" style="84" customWidth="1"/>
    <col min="4362" max="4362" width="17.7109375" style="84" customWidth="1"/>
    <col min="4363" max="4363" width="9.140625" style="84"/>
    <col min="4364" max="4364" width="12.7109375" style="84" customWidth="1"/>
    <col min="4365" max="4366" width="9.140625" style="84"/>
    <col min="4367" max="4367" width="22.7109375" style="84" customWidth="1"/>
    <col min="4368" max="4608" width="9.140625" style="84"/>
    <col min="4609" max="4609" width="6.7109375" style="84" customWidth="1"/>
    <col min="4610" max="4610" width="36.28515625" style="84" customWidth="1"/>
    <col min="4611" max="4611" width="15.28515625" style="84" customWidth="1"/>
    <col min="4612" max="4612" width="22.7109375" style="84" customWidth="1"/>
    <col min="4613" max="4613" width="46.42578125" style="84" customWidth="1"/>
    <col min="4614" max="4614" width="21.85546875" style="84" customWidth="1"/>
    <col min="4615" max="4615" width="22.42578125" style="84" customWidth="1"/>
    <col min="4616" max="4616" width="16.42578125" style="84" customWidth="1"/>
    <col min="4617" max="4617" width="16.5703125" style="84" customWidth="1"/>
    <col min="4618" max="4618" width="17.7109375" style="84" customWidth="1"/>
    <col min="4619" max="4619" width="9.140625" style="84"/>
    <col min="4620" max="4620" width="12.7109375" style="84" customWidth="1"/>
    <col min="4621" max="4622" width="9.140625" style="84"/>
    <col min="4623" max="4623" width="22.7109375" style="84" customWidth="1"/>
    <col min="4624" max="4864" width="9.140625" style="84"/>
    <col min="4865" max="4865" width="6.7109375" style="84" customWidth="1"/>
    <col min="4866" max="4866" width="36.28515625" style="84" customWidth="1"/>
    <col min="4867" max="4867" width="15.28515625" style="84" customWidth="1"/>
    <col min="4868" max="4868" width="22.7109375" style="84" customWidth="1"/>
    <col min="4869" max="4869" width="46.42578125" style="84" customWidth="1"/>
    <col min="4870" max="4870" width="21.85546875" style="84" customWidth="1"/>
    <col min="4871" max="4871" width="22.42578125" style="84" customWidth="1"/>
    <col min="4872" max="4872" width="16.42578125" style="84" customWidth="1"/>
    <col min="4873" max="4873" width="16.5703125" style="84" customWidth="1"/>
    <col min="4874" max="4874" width="17.7109375" style="84" customWidth="1"/>
    <col min="4875" max="4875" width="9.140625" style="84"/>
    <col min="4876" max="4876" width="12.7109375" style="84" customWidth="1"/>
    <col min="4877" max="4878" width="9.140625" style="84"/>
    <col min="4879" max="4879" width="22.7109375" style="84" customWidth="1"/>
    <col min="4880" max="5120" width="9.140625" style="84"/>
    <col min="5121" max="5121" width="6.7109375" style="84" customWidth="1"/>
    <col min="5122" max="5122" width="36.28515625" style="84" customWidth="1"/>
    <col min="5123" max="5123" width="15.28515625" style="84" customWidth="1"/>
    <col min="5124" max="5124" width="22.7109375" style="84" customWidth="1"/>
    <col min="5125" max="5125" width="46.42578125" style="84" customWidth="1"/>
    <col min="5126" max="5126" width="21.85546875" style="84" customWidth="1"/>
    <col min="5127" max="5127" width="22.42578125" style="84" customWidth="1"/>
    <col min="5128" max="5128" width="16.42578125" style="84" customWidth="1"/>
    <col min="5129" max="5129" width="16.5703125" style="84" customWidth="1"/>
    <col min="5130" max="5130" width="17.7109375" style="84" customWidth="1"/>
    <col min="5131" max="5131" width="9.140625" style="84"/>
    <col min="5132" max="5132" width="12.7109375" style="84" customWidth="1"/>
    <col min="5133" max="5134" width="9.140625" style="84"/>
    <col min="5135" max="5135" width="22.7109375" style="84" customWidth="1"/>
    <col min="5136" max="5376" width="9.140625" style="84"/>
    <col min="5377" max="5377" width="6.7109375" style="84" customWidth="1"/>
    <col min="5378" max="5378" width="36.28515625" style="84" customWidth="1"/>
    <col min="5379" max="5379" width="15.28515625" style="84" customWidth="1"/>
    <col min="5380" max="5380" width="22.7109375" style="84" customWidth="1"/>
    <col min="5381" max="5381" width="46.42578125" style="84" customWidth="1"/>
    <col min="5382" max="5382" width="21.85546875" style="84" customWidth="1"/>
    <col min="5383" max="5383" width="22.42578125" style="84" customWidth="1"/>
    <col min="5384" max="5384" width="16.42578125" style="84" customWidth="1"/>
    <col min="5385" max="5385" width="16.5703125" style="84" customWidth="1"/>
    <col min="5386" max="5386" width="17.7109375" style="84" customWidth="1"/>
    <col min="5387" max="5387" width="9.140625" style="84"/>
    <col min="5388" max="5388" width="12.7109375" style="84" customWidth="1"/>
    <col min="5389" max="5390" width="9.140625" style="84"/>
    <col min="5391" max="5391" width="22.7109375" style="84" customWidth="1"/>
    <col min="5392" max="5632" width="9.140625" style="84"/>
    <col min="5633" max="5633" width="6.7109375" style="84" customWidth="1"/>
    <col min="5634" max="5634" width="36.28515625" style="84" customWidth="1"/>
    <col min="5635" max="5635" width="15.28515625" style="84" customWidth="1"/>
    <col min="5636" max="5636" width="22.7109375" style="84" customWidth="1"/>
    <col min="5637" max="5637" width="46.42578125" style="84" customWidth="1"/>
    <col min="5638" max="5638" width="21.85546875" style="84" customWidth="1"/>
    <col min="5639" max="5639" width="22.42578125" style="84" customWidth="1"/>
    <col min="5640" max="5640" width="16.42578125" style="84" customWidth="1"/>
    <col min="5641" max="5641" width="16.5703125" style="84" customWidth="1"/>
    <col min="5642" max="5642" width="17.7109375" style="84" customWidth="1"/>
    <col min="5643" max="5643" width="9.140625" style="84"/>
    <col min="5644" max="5644" width="12.7109375" style="84" customWidth="1"/>
    <col min="5645" max="5646" width="9.140625" style="84"/>
    <col min="5647" max="5647" width="22.7109375" style="84" customWidth="1"/>
    <col min="5648" max="5888" width="9.140625" style="84"/>
    <col min="5889" max="5889" width="6.7109375" style="84" customWidth="1"/>
    <col min="5890" max="5890" width="36.28515625" style="84" customWidth="1"/>
    <col min="5891" max="5891" width="15.28515625" style="84" customWidth="1"/>
    <col min="5892" max="5892" width="22.7109375" style="84" customWidth="1"/>
    <col min="5893" max="5893" width="46.42578125" style="84" customWidth="1"/>
    <col min="5894" max="5894" width="21.85546875" style="84" customWidth="1"/>
    <col min="5895" max="5895" width="22.42578125" style="84" customWidth="1"/>
    <col min="5896" max="5896" width="16.42578125" style="84" customWidth="1"/>
    <col min="5897" max="5897" width="16.5703125" style="84" customWidth="1"/>
    <col min="5898" max="5898" width="17.7109375" style="84" customWidth="1"/>
    <col min="5899" max="5899" width="9.140625" style="84"/>
    <col min="5900" max="5900" width="12.7109375" style="84" customWidth="1"/>
    <col min="5901" max="5902" width="9.140625" style="84"/>
    <col min="5903" max="5903" width="22.7109375" style="84" customWidth="1"/>
    <col min="5904" max="6144" width="9.140625" style="84"/>
    <col min="6145" max="6145" width="6.7109375" style="84" customWidth="1"/>
    <col min="6146" max="6146" width="36.28515625" style="84" customWidth="1"/>
    <col min="6147" max="6147" width="15.28515625" style="84" customWidth="1"/>
    <col min="6148" max="6148" width="22.7109375" style="84" customWidth="1"/>
    <col min="6149" max="6149" width="46.42578125" style="84" customWidth="1"/>
    <col min="6150" max="6150" width="21.85546875" style="84" customWidth="1"/>
    <col min="6151" max="6151" width="22.42578125" style="84" customWidth="1"/>
    <col min="6152" max="6152" width="16.42578125" style="84" customWidth="1"/>
    <col min="6153" max="6153" width="16.5703125" style="84" customWidth="1"/>
    <col min="6154" max="6154" width="17.7109375" style="84" customWidth="1"/>
    <col min="6155" max="6155" width="9.140625" style="84"/>
    <col min="6156" max="6156" width="12.7109375" style="84" customWidth="1"/>
    <col min="6157" max="6158" width="9.140625" style="84"/>
    <col min="6159" max="6159" width="22.7109375" style="84" customWidth="1"/>
    <col min="6160" max="6400" width="9.140625" style="84"/>
    <col min="6401" max="6401" width="6.7109375" style="84" customWidth="1"/>
    <col min="6402" max="6402" width="36.28515625" style="84" customWidth="1"/>
    <col min="6403" max="6403" width="15.28515625" style="84" customWidth="1"/>
    <col min="6404" max="6404" width="22.7109375" style="84" customWidth="1"/>
    <col min="6405" max="6405" width="46.42578125" style="84" customWidth="1"/>
    <col min="6406" max="6406" width="21.85546875" style="84" customWidth="1"/>
    <col min="6407" max="6407" width="22.42578125" style="84" customWidth="1"/>
    <col min="6408" max="6408" width="16.42578125" style="84" customWidth="1"/>
    <col min="6409" max="6409" width="16.5703125" style="84" customWidth="1"/>
    <col min="6410" max="6410" width="17.7109375" style="84" customWidth="1"/>
    <col min="6411" max="6411" width="9.140625" style="84"/>
    <col min="6412" max="6412" width="12.7109375" style="84" customWidth="1"/>
    <col min="6413" max="6414" width="9.140625" style="84"/>
    <col min="6415" max="6415" width="22.7109375" style="84" customWidth="1"/>
    <col min="6416" max="6656" width="9.140625" style="84"/>
    <col min="6657" max="6657" width="6.7109375" style="84" customWidth="1"/>
    <col min="6658" max="6658" width="36.28515625" style="84" customWidth="1"/>
    <col min="6659" max="6659" width="15.28515625" style="84" customWidth="1"/>
    <col min="6660" max="6660" width="22.7109375" style="84" customWidth="1"/>
    <col min="6661" max="6661" width="46.42578125" style="84" customWidth="1"/>
    <col min="6662" max="6662" width="21.85546875" style="84" customWidth="1"/>
    <col min="6663" max="6663" width="22.42578125" style="84" customWidth="1"/>
    <col min="6664" max="6664" width="16.42578125" style="84" customWidth="1"/>
    <col min="6665" max="6665" width="16.5703125" style="84" customWidth="1"/>
    <col min="6666" max="6666" width="17.7109375" style="84" customWidth="1"/>
    <col min="6667" max="6667" width="9.140625" style="84"/>
    <col min="6668" max="6668" width="12.7109375" style="84" customWidth="1"/>
    <col min="6669" max="6670" width="9.140625" style="84"/>
    <col min="6671" max="6671" width="22.7109375" style="84" customWidth="1"/>
    <col min="6672" max="6912" width="9.140625" style="84"/>
    <col min="6913" max="6913" width="6.7109375" style="84" customWidth="1"/>
    <col min="6914" max="6914" width="36.28515625" style="84" customWidth="1"/>
    <col min="6915" max="6915" width="15.28515625" style="84" customWidth="1"/>
    <col min="6916" max="6916" width="22.7109375" style="84" customWidth="1"/>
    <col min="6917" max="6917" width="46.42578125" style="84" customWidth="1"/>
    <col min="6918" max="6918" width="21.85546875" style="84" customWidth="1"/>
    <col min="6919" max="6919" width="22.42578125" style="84" customWidth="1"/>
    <col min="6920" max="6920" width="16.42578125" style="84" customWidth="1"/>
    <col min="6921" max="6921" width="16.5703125" style="84" customWidth="1"/>
    <col min="6922" max="6922" width="17.7109375" style="84" customWidth="1"/>
    <col min="6923" max="6923" width="9.140625" style="84"/>
    <col min="6924" max="6924" width="12.7109375" style="84" customWidth="1"/>
    <col min="6925" max="6926" width="9.140625" style="84"/>
    <col min="6927" max="6927" width="22.7109375" style="84" customWidth="1"/>
    <col min="6928" max="7168" width="9.140625" style="84"/>
    <col min="7169" max="7169" width="6.7109375" style="84" customWidth="1"/>
    <col min="7170" max="7170" width="36.28515625" style="84" customWidth="1"/>
    <col min="7171" max="7171" width="15.28515625" style="84" customWidth="1"/>
    <col min="7172" max="7172" width="22.7109375" style="84" customWidth="1"/>
    <col min="7173" max="7173" width="46.42578125" style="84" customWidth="1"/>
    <col min="7174" max="7174" width="21.85546875" style="84" customWidth="1"/>
    <col min="7175" max="7175" width="22.42578125" style="84" customWidth="1"/>
    <col min="7176" max="7176" width="16.42578125" style="84" customWidth="1"/>
    <col min="7177" max="7177" width="16.5703125" style="84" customWidth="1"/>
    <col min="7178" max="7178" width="17.7109375" style="84" customWidth="1"/>
    <col min="7179" max="7179" width="9.140625" style="84"/>
    <col min="7180" max="7180" width="12.7109375" style="84" customWidth="1"/>
    <col min="7181" max="7182" width="9.140625" style="84"/>
    <col min="7183" max="7183" width="22.7109375" style="84" customWidth="1"/>
    <col min="7184" max="7424" width="9.140625" style="84"/>
    <col min="7425" max="7425" width="6.7109375" style="84" customWidth="1"/>
    <col min="7426" max="7426" width="36.28515625" style="84" customWidth="1"/>
    <col min="7427" max="7427" width="15.28515625" style="84" customWidth="1"/>
    <col min="7428" max="7428" width="22.7109375" style="84" customWidth="1"/>
    <col min="7429" max="7429" width="46.42578125" style="84" customWidth="1"/>
    <col min="7430" max="7430" width="21.85546875" style="84" customWidth="1"/>
    <col min="7431" max="7431" width="22.42578125" style="84" customWidth="1"/>
    <col min="7432" max="7432" width="16.42578125" style="84" customWidth="1"/>
    <col min="7433" max="7433" width="16.5703125" style="84" customWidth="1"/>
    <col min="7434" max="7434" width="17.7109375" style="84" customWidth="1"/>
    <col min="7435" max="7435" width="9.140625" style="84"/>
    <col min="7436" max="7436" width="12.7109375" style="84" customWidth="1"/>
    <col min="7437" max="7438" width="9.140625" style="84"/>
    <col min="7439" max="7439" width="22.7109375" style="84" customWidth="1"/>
    <col min="7440" max="7680" width="9.140625" style="84"/>
    <col min="7681" max="7681" width="6.7109375" style="84" customWidth="1"/>
    <col min="7682" max="7682" width="36.28515625" style="84" customWidth="1"/>
    <col min="7683" max="7683" width="15.28515625" style="84" customWidth="1"/>
    <col min="7684" max="7684" width="22.7109375" style="84" customWidth="1"/>
    <col min="7685" max="7685" width="46.42578125" style="84" customWidth="1"/>
    <col min="7686" max="7686" width="21.85546875" style="84" customWidth="1"/>
    <col min="7687" max="7687" width="22.42578125" style="84" customWidth="1"/>
    <col min="7688" max="7688" width="16.42578125" style="84" customWidth="1"/>
    <col min="7689" max="7689" width="16.5703125" style="84" customWidth="1"/>
    <col min="7690" max="7690" width="17.7109375" style="84" customWidth="1"/>
    <col min="7691" max="7691" width="9.140625" style="84"/>
    <col min="7692" max="7692" width="12.7109375" style="84" customWidth="1"/>
    <col min="7693" max="7694" width="9.140625" style="84"/>
    <col min="7695" max="7695" width="22.7109375" style="84" customWidth="1"/>
    <col min="7696" max="7936" width="9.140625" style="84"/>
    <col min="7937" max="7937" width="6.7109375" style="84" customWidth="1"/>
    <col min="7938" max="7938" width="36.28515625" style="84" customWidth="1"/>
    <col min="7939" max="7939" width="15.28515625" style="84" customWidth="1"/>
    <col min="7940" max="7940" width="22.7109375" style="84" customWidth="1"/>
    <col min="7941" max="7941" width="46.42578125" style="84" customWidth="1"/>
    <col min="7942" max="7942" width="21.85546875" style="84" customWidth="1"/>
    <col min="7943" max="7943" width="22.42578125" style="84" customWidth="1"/>
    <col min="7944" max="7944" width="16.42578125" style="84" customWidth="1"/>
    <col min="7945" max="7945" width="16.5703125" style="84" customWidth="1"/>
    <col min="7946" max="7946" width="17.7109375" style="84" customWidth="1"/>
    <col min="7947" max="7947" width="9.140625" style="84"/>
    <col min="7948" max="7948" width="12.7109375" style="84" customWidth="1"/>
    <col min="7949" max="7950" width="9.140625" style="84"/>
    <col min="7951" max="7951" width="22.7109375" style="84" customWidth="1"/>
    <col min="7952" max="8192" width="9.140625" style="84"/>
    <col min="8193" max="8193" width="6.7109375" style="84" customWidth="1"/>
    <col min="8194" max="8194" width="36.28515625" style="84" customWidth="1"/>
    <col min="8195" max="8195" width="15.28515625" style="84" customWidth="1"/>
    <col min="8196" max="8196" width="22.7109375" style="84" customWidth="1"/>
    <col min="8197" max="8197" width="46.42578125" style="84" customWidth="1"/>
    <col min="8198" max="8198" width="21.85546875" style="84" customWidth="1"/>
    <col min="8199" max="8199" width="22.42578125" style="84" customWidth="1"/>
    <col min="8200" max="8200" width="16.42578125" style="84" customWidth="1"/>
    <col min="8201" max="8201" width="16.5703125" style="84" customWidth="1"/>
    <col min="8202" max="8202" width="17.7109375" style="84" customWidth="1"/>
    <col min="8203" max="8203" width="9.140625" style="84"/>
    <col min="8204" max="8204" width="12.7109375" style="84" customWidth="1"/>
    <col min="8205" max="8206" width="9.140625" style="84"/>
    <col min="8207" max="8207" width="22.7109375" style="84" customWidth="1"/>
    <col min="8208" max="8448" width="9.140625" style="84"/>
    <col min="8449" max="8449" width="6.7109375" style="84" customWidth="1"/>
    <col min="8450" max="8450" width="36.28515625" style="84" customWidth="1"/>
    <col min="8451" max="8451" width="15.28515625" style="84" customWidth="1"/>
    <col min="8452" max="8452" width="22.7109375" style="84" customWidth="1"/>
    <col min="8453" max="8453" width="46.42578125" style="84" customWidth="1"/>
    <col min="8454" max="8454" width="21.85546875" style="84" customWidth="1"/>
    <col min="8455" max="8455" width="22.42578125" style="84" customWidth="1"/>
    <col min="8456" max="8456" width="16.42578125" style="84" customWidth="1"/>
    <col min="8457" max="8457" width="16.5703125" style="84" customWidth="1"/>
    <col min="8458" max="8458" width="17.7109375" style="84" customWidth="1"/>
    <col min="8459" max="8459" width="9.140625" style="84"/>
    <col min="8460" max="8460" width="12.7109375" style="84" customWidth="1"/>
    <col min="8461" max="8462" width="9.140625" style="84"/>
    <col min="8463" max="8463" width="22.7109375" style="84" customWidth="1"/>
    <col min="8464" max="8704" width="9.140625" style="84"/>
    <col min="8705" max="8705" width="6.7109375" style="84" customWidth="1"/>
    <col min="8706" max="8706" width="36.28515625" style="84" customWidth="1"/>
    <col min="8707" max="8707" width="15.28515625" style="84" customWidth="1"/>
    <col min="8708" max="8708" width="22.7109375" style="84" customWidth="1"/>
    <col min="8709" max="8709" width="46.42578125" style="84" customWidth="1"/>
    <col min="8710" max="8710" width="21.85546875" style="84" customWidth="1"/>
    <col min="8711" max="8711" width="22.42578125" style="84" customWidth="1"/>
    <col min="8712" max="8712" width="16.42578125" style="84" customWidth="1"/>
    <col min="8713" max="8713" width="16.5703125" style="84" customWidth="1"/>
    <col min="8714" max="8714" width="17.7109375" style="84" customWidth="1"/>
    <col min="8715" max="8715" width="9.140625" style="84"/>
    <col min="8716" max="8716" width="12.7109375" style="84" customWidth="1"/>
    <col min="8717" max="8718" width="9.140625" style="84"/>
    <col min="8719" max="8719" width="22.7109375" style="84" customWidth="1"/>
    <col min="8720" max="8960" width="9.140625" style="84"/>
    <col min="8961" max="8961" width="6.7109375" style="84" customWidth="1"/>
    <col min="8962" max="8962" width="36.28515625" style="84" customWidth="1"/>
    <col min="8963" max="8963" width="15.28515625" style="84" customWidth="1"/>
    <col min="8964" max="8964" width="22.7109375" style="84" customWidth="1"/>
    <col min="8965" max="8965" width="46.42578125" style="84" customWidth="1"/>
    <col min="8966" max="8966" width="21.85546875" style="84" customWidth="1"/>
    <col min="8967" max="8967" width="22.42578125" style="84" customWidth="1"/>
    <col min="8968" max="8968" width="16.42578125" style="84" customWidth="1"/>
    <col min="8969" max="8969" width="16.5703125" style="84" customWidth="1"/>
    <col min="8970" max="8970" width="17.7109375" style="84" customWidth="1"/>
    <col min="8971" max="8971" width="9.140625" style="84"/>
    <col min="8972" max="8972" width="12.7109375" style="84" customWidth="1"/>
    <col min="8973" max="8974" width="9.140625" style="84"/>
    <col min="8975" max="8975" width="22.7109375" style="84" customWidth="1"/>
    <col min="8976" max="9216" width="9.140625" style="84"/>
    <col min="9217" max="9217" width="6.7109375" style="84" customWidth="1"/>
    <col min="9218" max="9218" width="36.28515625" style="84" customWidth="1"/>
    <col min="9219" max="9219" width="15.28515625" style="84" customWidth="1"/>
    <col min="9220" max="9220" width="22.7109375" style="84" customWidth="1"/>
    <col min="9221" max="9221" width="46.42578125" style="84" customWidth="1"/>
    <col min="9222" max="9222" width="21.85546875" style="84" customWidth="1"/>
    <col min="9223" max="9223" width="22.42578125" style="84" customWidth="1"/>
    <col min="9224" max="9224" width="16.42578125" style="84" customWidth="1"/>
    <col min="9225" max="9225" width="16.5703125" style="84" customWidth="1"/>
    <col min="9226" max="9226" width="17.7109375" style="84" customWidth="1"/>
    <col min="9227" max="9227" width="9.140625" style="84"/>
    <col min="9228" max="9228" width="12.7109375" style="84" customWidth="1"/>
    <col min="9229" max="9230" width="9.140625" style="84"/>
    <col min="9231" max="9231" width="22.7109375" style="84" customWidth="1"/>
    <col min="9232" max="9472" width="9.140625" style="84"/>
    <col min="9473" max="9473" width="6.7109375" style="84" customWidth="1"/>
    <col min="9474" max="9474" width="36.28515625" style="84" customWidth="1"/>
    <col min="9475" max="9475" width="15.28515625" style="84" customWidth="1"/>
    <col min="9476" max="9476" width="22.7109375" style="84" customWidth="1"/>
    <col min="9477" max="9477" width="46.42578125" style="84" customWidth="1"/>
    <col min="9478" max="9478" width="21.85546875" style="84" customWidth="1"/>
    <col min="9479" max="9479" width="22.42578125" style="84" customWidth="1"/>
    <col min="9480" max="9480" width="16.42578125" style="84" customWidth="1"/>
    <col min="9481" max="9481" width="16.5703125" style="84" customWidth="1"/>
    <col min="9482" max="9482" width="17.7109375" style="84" customWidth="1"/>
    <col min="9483" max="9483" width="9.140625" style="84"/>
    <col min="9484" max="9484" width="12.7109375" style="84" customWidth="1"/>
    <col min="9485" max="9486" width="9.140625" style="84"/>
    <col min="9487" max="9487" width="22.7109375" style="84" customWidth="1"/>
    <col min="9488" max="9728" width="9.140625" style="84"/>
    <col min="9729" max="9729" width="6.7109375" style="84" customWidth="1"/>
    <col min="9730" max="9730" width="36.28515625" style="84" customWidth="1"/>
    <col min="9731" max="9731" width="15.28515625" style="84" customWidth="1"/>
    <col min="9732" max="9732" width="22.7109375" style="84" customWidth="1"/>
    <col min="9733" max="9733" width="46.42578125" style="84" customWidth="1"/>
    <col min="9734" max="9734" width="21.85546875" style="84" customWidth="1"/>
    <col min="9735" max="9735" width="22.42578125" style="84" customWidth="1"/>
    <col min="9736" max="9736" width="16.42578125" style="84" customWidth="1"/>
    <col min="9737" max="9737" width="16.5703125" style="84" customWidth="1"/>
    <col min="9738" max="9738" width="17.7109375" style="84" customWidth="1"/>
    <col min="9739" max="9739" width="9.140625" style="84"/>
    <col min="9740" max="9740" width="12.7109375" style="84" customWidth="1"/>
    <col min="9741" max="9742" width="9.140625" style="84"/>
    <col min="9743" max="9743" width="22.7109375" style="84" customWidth="1"/>
    <col min="9744" max="9984" width="9.140625" style="84"/>
    <col min="9985" max="9985" width="6.7109375" style="84" customWidth="1"/>
    <col min="9986" max="9986" width="36.28515625" style="84" customWidth="1"/>
    <col min="9987" max="9987" width="15.28515625" style="84" customWidth="1"/>
    <col min="9988" max="9988" width="22.7109375" style="84" customWidth="1"/>
    <col min="9989" max="9989" width="46.42578125" style="84" customWidth="1"/>
    <col min="9990" max="9990" width="21.85546875" style="84" customWidth="1"/>
    <col min="9991" max="9991" width="22.42578125" style="84" customWidth="1"/>
    <col min="9992" max="9992" width="16.42578125" style="84" customWidth="1"/>
    <col min="9993" max="9993" width="16.5703125" style="84" customWidth="1"/>
    <col min="9994" max="9994" width="17.7109375" style="84" customWidth="1"/>
    <col min="9995" max="9995" width="9.140625" style="84"/>
    <col min="9996" max="9996" width="12.7109375" style="84" customWidth="1"/>
    <col min="9997" max="9998" width="9.140625" style="84"/>
    <col min="9999" max="9999" width="22.7109375" style="84" customWidth="1"/>
    <col min="10000" max="10240" width="9.140625" style="84"/>
    <col min="10241" max="10241" width="6.7109375" style="84" customWidth="1"/>
    <col min="10242" max="10242" width="36.28515625" style="84" customWidth="1"/>
    <col min="10243" max="10243" width="15.28515625" style="84" customWidth="1"/>
    <col min="10244" max="10244" width="22.7109375" style="84" customWidth="1"/>
    <col min="10245" max="10245" width="46.42578125" style="84" customWidth="1"/>
    <col min="10246" max="10246" width="21.85546875" style="84" customWidth="1"/>
    <col min="10247" max="10247" width="22.42578125" style="84" customWidth="1"/>
    <col min="10248" max="10248" width="16.42578125" style="84" customWidth="1"/>
    <col min="10249" max="10249" width="16.5703125" style="84" customWidth="1"/>
    <col min="10250" max="10250" width="17.7109375" style="84" customWidth="1"/>
    <col min="10251" max="10251" width="9.140625" style="84"/>
    <col min="10252" max="10252" width="12.7109375" style="84" customWidth="1"/>
    <col min="10253" max="10254" width="9.140625" style="84"/>
    <col min="10255" max="10255" width="22.7109375" style="84" customWidth="1"/>
    <col min="10256" max="10496" width="9.140625" style="84"/>
    <col min="10497" max="10497" width="6.7109375" style="84" customWidth="1"/>
    <col min="10498" max="10498" width="36.28515625" style="84" customWidth="1"/>
    <col min="10499" max="10499" width="15.28515625" style="84" customWidth="1"/>
    <col min="10500" max="10500" width="22.7109375" style="84" customWidth="1"/>
    <col min="10501" max="10501" width="46.42578125" style="84" customWidth="1"/>
    <col min="10502" max="10502" width="21.85546875" style="84" customWidth="1"/>
    <col min="10503" max="10503" width="22.42578125" style="84" customWidth="1"/>
    <col min="10504" max="10504" width="16.42578125" style="84" customWidth="1"/>
    <col min="10505" max="10505" width="16.5703125" style="84" customWidth="1"/>
    <col min="10506" max="10506" width="17.7109375" style="84" customWidth="1"/>
    <col min="10507" max="10507" width="9.140625" style="84"/>
    <col min="10508" max="10508" width="12.7109375" style="84" customWidth="1"/>
    <col min="10509" max="10510" width="9.140625" style="84"/>
    <col min="10511" max="10511" width="22.7109375" style="84" customWidth="1"/>
    <col min="10512" max="10752" width="9.140625" style="84"/>
    <col min="10753" max="10753" width="6.7109375" style="84" customWidth="1"/>
    <col min="10754" max="10754" width="36.28515625" style="84" customWidth="1"/>
    <col min="10755" max="10755" width="15.28515625" style="84" customWidth="1"/>
    <col min="10756" max="10756" width="22.7109375" style="84" customWidth="1"/>
    <col min="10757" max="10757" width="46.42578125" style="84" customWidth="1"/>
    <col min="10758" max="10758" width="21.85546875" style="84" customWidth="1"/>
    <col min="10759" max="10759" width="22.42578125" style="84" customWidth="1"/>
    <col min="10760" max="10760" width="16.42578125" style="84" customWidth="1"/>
    <col min="10761" max="10761" width="16.5703125" style="84" customWidth="1"/>
    <col min="10762" max="10762" width="17.7109375" style="84" customWidth="1"/>
    <col min="10763" max="10763" width="9.140625" style="84"/>
    <col min="10764" max="10764" width="12.7109375" style="84" customWidth="1"/>
    <col min="10765" max="10766" width="9.140625" style="84"/>
    <col min="10767" max="10767" width="22.7109375" style="84" customWidth="1"/>
    <col min="10768" max="11008" width="9.140625" style="84"/>
    <col min="11009" max="11009" width="6.7109375" style="84" customWidth="1"/>
    <col min="11010" max="11010" width="36.28515625" style="84" customWidth="1"/>
    <col min="11011" max="11011" width="15.28515625" style="84" customWidth="1"/>
    <col min="11012" max="11012" width="22.7109375" style="84" customWidth="1"/>
    <col min="11013" max="11013" width="46.42578125" style="84" customWidth="1"/>
    <col min="11014" max="11014" width="21.85546875" style="84" customWidth="1"/>
    <col min="11015" max="11015" width="22.42578125" style="84" customWidth="1"/>
    <col min="11016" max="11016" width="16.42578125" style="84" customWidth="1"/>
    <col min="11017" max="11017" width="16.5703125" style="84" customWidth="1"/>
    <col min="11018" max="11018" width="17.7109375" style="84" customWidth="1"/>
    <col min="11019" max="11019" width="9.140625" style="84"/>
    <col min="11020" max="11020" width="12.7109375" style="84" customWidth="1"/>
    <col min="11021" max="11022" width="9.140625" style="84"/>
    <col min="11023" max="11023" width="22.7109375" style="84" customWidth="1"/>
    <col min="11024" max="11264" width="9.140625" style="84"/>
    <col min="11265" max="11265" width="6.7109375" style="84" customWidth="1"/>
    <col min="11266" max="11266" width="36.28515625" style="84" customWidth="1"/>
    <col min="11267" max="11267" width="15.28515625" style="84" customWidth="1"/>
    <col min="11268" max="11268" width="22.7109375" style="84" customWidth="1"/>
    <col min="11269" max="11269" width="46.42578125" style="84" customWidth="1"/>
    <col min="11270" max="11270" width="21.85546875" style="84" customWidth="1"/>
    <col min="11271" max="11271" width="22.42578125" style="84" customWidth="1"/>
    <col min="11272" max="11272" width="16.42578125" style="84" customWidth="1"/>
    <col min="11273" max="11273" width="16.5703125" style="84" customWidth="1"/>
    <col min="11274" max="11274" width="17.7109375" style="84" customWidth="1"/>
    <col min="11275" max="11275" width="9.140625" style="84"/>
    <col min="11276" max="11276" width="12.7109375" style="84" customWidth="1"/>
    <col min="11277" max="11278" width="9.140625" style="84"/>
    <col min="11279" max="11279" width="22.7109375" style="84" customWidth="1"/>
    <col min="11280" max="11520" width="9.140625" style="84"/>
    <col min="11521" max="11521" width="6.7109375" style="84" customWidth="1"/>
    <col min="11522" max="11522" width="36.28515625" style="84" customWidth="1"/>
    <col min="11523" max="11523" width="15.28515625" style="84" customWidth="1"/>
    <col min="11524" max="11524" width="22.7109375" style="84" customWidth="1"/>
    <col min="11525" max="11525" width="46.42578125" style="84" customWidth="1"/>
    <col min="11526" max="11526" width="21.85546875" style="84" customWidth="1"/>
    <col min="11527" max="11527" width="22.42578125" style="84" customWidth="1"/>
    <col min="11528" max="11528" width="16.42578125" style="84" customWidth="1"/>
    <col min="11529" max="11529" width="16.5703125" style="84" customWidth="1"/>
    <col min="11530" max="11530" width="17.7109375" style="84" customWidth="1"/>
    <col min="11531" max="11531" width="9.140625" style="84"/>
    <col min="11532" max="11532" width="12.7109375" style="84" customWidth="1"/>
    <col min="11533" max="11534" width="9.140625" style="84"/>
    <col min="11535" max="11535" width="22.7109375" style="84" customWidth="1"/>
    <col min="11536" max="11776" width="9.140625" style="84"/>
    <col min="11777" max="11777" width="6.7109375" style="84" customWidth="1"/>
    <col min="11778" max="11778" width="36.28515625" style="84" customWidth="1"/>
    <col min="11779" max="11779" width="15.28515625" style="84" customWidth="1"/>
    <col min="11780" max="11780" width="22.7109375" style="84" customWidth="1"/>
    <col min="11781" max="11781" width="46.42578125" style="84" customWidth="1"/>
    <col min="11782" max="11782" width="21.85546875" style="84" customWidth="1"/>
    <col min="11783" max="11783" width="22.42578125" style="84" customWidth="1"/>
    <col min="11784" max="11784" width="16.42578125" style="84" customWidth="1"/>
    <col min="11785" max="11785" width="16.5703125" style="84" customWidth="1"/>
    <col min="11786" max="11786" width="17.7109375" style="84" customWidth="1"/>
    <col min="11787" max="11787" width="9.140625" style="84"/>
    <col min="11788" max="11788" width="12.7109375" style="84" customWidth="1"/>
    <col min="11789" max="11790" width="9.140625" style="84"/>
    <col min="11791" max="11791" width="22.7109375" style="84" customWidth="1"/>
    <col min="11792" max="12032" width="9.140625" style="84"/>
    <col min="12033" max="12033" width="6.7109375" style="84" customWidth="1"/>
    <col min="12034" max="12034" width="36.28515625" style="84" customWidth="1"/>
    <col min="12035" max="12035" width="15.28515625" style="84" customWidth="1"/>
    <col min="12036" max="12036" width="22.7109375" style="84" customWidth="1"/>
    <col min="12037" max="12037" width="46.42578125" style="84" customWidth="1"/>
    <col min="12038" max="12038" width="21.85546875" style="84" customWidth="1"/>
    <col min="12039" max="12039" width="22.42578125" style="84" customWidth="1"/>
    <col min="12040" max="12040" width="16.42578125" style="84" customWidth="1"/>
    <col min="12041" max="12041" width="16.5703125" style="84" customWidth="1"/>
    <col min="12042" max="12042" width="17.7109375" style="84" customWidth="1"/>
    <col min="12043" max="12043" width="9.140625" style="84"/>
    <col min="12044" max="12044" width="12.7109375" style="84" customWidth="1"/>
    <col min="12045" max="12046" width="9.140625" style="84"/>
    <col min="12047" max="12047" width="22.7109375" style="84" customWidth="1"/>
    <col min="12048" max="12288" width="9.140625" style="84"/>
    <col min="12289" max="12289" width="6.7109375" style="84" customWidth="1"/>
    <col min="12290" max="12290" width="36.28515625" style="84" customWidth="1"/>
    <col min="12291" max="12291" width="15.28515625" style="84" customWidth="1"/>
    <col min="12292" max="12292" width="22.7109375" style="84" customWidth="1"/>
    <col min="12293" max="12293" width="46.42578125" style="84" customWidth="1"/>
    <col min="12294" max="12294" width="21.85546875" style="84" customWidth="1"/>
    <col min="12295" max="12295" width="22.42578125" style="84" customWidth="1"/>
    <col min="12296" max="12296" width="16.42578125" style="84" customWidth="1"/>
    <col min="12297" max="12297" width="16.5703125" style="84" customWidth="1"/>
    <col min="12298" max="12298" width="17.7109375" style="84" customWidth="1"/>
    <col min="12299" max="12299" width="9.140625" style="84"/>
    <col min="12300" max="12300" width="12.7109375" style="84" customWidth="1"/>
    <col min="12301" max="12302" width="9.140625" style="84"/>
    <col min="12303" max="12303" width="22.7109375" style="84" customWidth="1"/>
    <col min="12304" max="12544" width="9.140625" style="84"/>
    <col min="12545" max="12545" width="6.7109375" style="84" customWidth="1"/>
    <col min="12546" max="12546" width="36.28515625" style="84" customWidth="1"/>
    <col min="12547" max="12547" width="15.28515625" style="84" customWidth="1"/>
    <col min="12548" max="12548" width="22.7109375" style="84" customWidth="1"/>
    <col min="12549" max="12549" width="46.42578125" style="84" customWidth="1"/>
    <col min="12550" max="12550" width="21.85546875" style="84" customWidth="1"/>
    <col min="12551" max="12551" width="22.42578125" style="84" customWidth="1"/>
    <col min="12552" max="12552" width="16.42578125" style="84" customWidth="1"/>
    <col min="12553" max="12553" width="16.5703125" style="84" customWidth="1"/>
    <col min="12554" max="12554" width="17.7109375" style="84" customWidth="1"/>
    <col min="12555" max="12555" width="9.140625" style="84"/>
    <col min="12556" max="12556" width="12.7109375" style="84" customWidth="1"/>
    <col min="12557" max="12558" width="9.140625" style="84"/>
    <col min="12559" max="12559" width="22.7109375" style="84" customWidth="1"/>
    <col min="12560" max="12800" width="9.140625" style="84"/>
    <col min="12801" max="12801" width="6.7109375" style="84" customWidth="1"/>
    <col min="12802" max="12802" width="36.28515625" style="84" customWidth="1"/>
    <col min="12803" max="12803" width="15.28515625" style="84" customWidth="1"/>
    <col min="12804" max="12804" width="22.7109375" style="84" customWidth="1"/>
    <col min="12805" max="12805" width="46.42578125" style="84" customWidth="1"/>
    <col min="12806" max="12806" width="21.85546875" style="84" customWidth="1"/>
    <col min="12807" max="12807" width="22.42578125" style="84" customWidth="1"/>
    <col min="12808" max="12808" width="16.42578125" style="84" customWidth="1"/>
    <col min="12809" max="12809" width="16.5703125" style="84" customWidth="1"/>
    <col min="12810" max="12810" width="17.7109375" style="84" customWidth="1"/>
    <col min="12811" max="12811" width="9.140625" style="84"/>
    <col min="12812" max="12812" width="12.7109375" style="84" customWidth="1"/>
    <col min="12813" max="12814" width="9.140625" style="84"/>
    <col min="12815" max="12815" width="22.7109375" style="84" customWidth="1"/>
    <col min="12816" max="13056" width="9.140625" style="84"/>
    <col min="13057" max="13057" width="6.7109375" style="84" customWidth="1"/>
    <col min="13058" max="13058" width="36.28515625" style="84" customWidth="1"/>
    <col min="13059" max="13059" width="15.28515625" style="84" customWidth="1"/>
    <col min="13060" max="13060" width="22.7109375" style="84" customWidth="1"/>
    <col min="13061" max="13061" width="46.42578125" style="84" customWidth="1"/>
    <col min="13062" max="13062" width="21.85546875" style="84" customWidth="1"/>
    <col min="13063" max="13063" width="22.42578125" style="84" customWidth="1"/>
    <col min="13064" max="13064" width="16.42578125" style="84" customWidth="1"/>
    <col min="13065" max="13065" width="16.5703125" style="84" customWidth="1"/>
    <col min="13066" max="13066" width="17.7109375" style="84" customWidth="1"/>
    <col min="13067" max="13067" width="9.140625" style="84"/>
    <col min="13068" max="13068" width="12.7109375" style="84" customWidth="1"/>
    <col min="13069" max="13070" width="9.140625" style="84"/>
    <col min="13071" max="13071" width="22.7109375" style="84" customWidth="1"/>
    <col min="13072" max="13312" width="9.140625" style="84"/>
    <col min="13313" max="13313" width="6.7109375" style="84" customWidth="1"/>
    <col min="13314" max="13314" width="36.28515625" style="84" customWidth="1"/>
    <col min="13315" max="13315" width="15.28515625" style="84" customWidth="1"/>
    <col min="13316" max="13316" width="22.7109375" style="84" customWidth="1"/>
    <col min="13317" max="13317" width="46.42578125" style="84" customWidth="1"/>
    <col min="13318" max="13318" width="21.85546875" style="84" customWidth="1"/>
    <col min="13319" max="13319" width="22.42578125" style="84" customWidth="1"/>
    <col min="13320" max="13320" width="16.42578125" style="84" customWidth="1"/>
    <col min="13321" max="13321" width="16.5703125" style="84" customWidth="1"/>
    <col min="13322" max="13322" width="17.7109375" style="84" customWidth="1"/>
    <col min="13323" max="13323" width="9.140625" style="84"/>
    <col min="13324" max="13324" width="12.7109375" style="84" customWidth="1"/>
    <col min="13325" max="13326" width="9.140625" style="84"/>
    <col min="13327" max="13327" width="22.7109375" style="84" customWidth="1"/>
    <col min="13328" max="13568" width="9.140625" style="84"/>
    <col min="13569" max="13569" width="6.7109375" style="84" customWidth="1"/>
    <col min="13570" max="13570" width="36.28515625" style="84" customWidth="1"/>
    <col min="13571" max="13571" width="15.28515625" style="84" customWidth="1"/>
    <col min="13572" max="13572" width="22.7109375" style="84" customWidth="1"/>
    <col min="13573" max="13573" width="46.42578125" style="84" customWidth="1"/>
    <col min="13574" max="13574" width="21.85546875" style="84" customWidth="1"/>
    <col min="13575" max="13575" width="22.42578125" style="84" customWidth="1"/>
    <col min="13576" max="13576" width="16.42578125" style="84" customWidth="1"/>
    <col min="13577" max="13577" width="16.5703125" style="84" customWidth="1"/>
    <col min="13578" max="13578" width="17.7109375" style="84" customWidth="1"/>
    <col min="13579" max="13579" width="9.140625" style="84"/>
    <col min="13580" max="13580" width="12.7109375" style="84" customWidth="1"/>
    <col min="13581" max="13582" width="9.140625" style="84"/>
    <col min="13583" max="13583" width="22.7109375" style="84" customWidth="1"/>
    <col min="13584" max="13824" width="9.140625" style="84"/>
    <col min="13825" max="13825" width="6.7109375" style="84" customWidth="1"/>
    <col min="13826" max="13826" width="36.28515625" style="84" customWidth="1"/>
    <col min="13827" max="13827" width="15.28515625" style="84" customWidth="1"/>
    <col min="13828" max="13828" width="22.7109375" style="84" customWidth="1"/>
    <col min="13829" max="13829" width="46.42578125" style="84" customWidth="1"/>
    <col min="13830" max="13830" width="21.85546875" style="84" customWidth="1"/>
    <col min="13831" max="13831" width="22.42578125" style="84" customWidth="1"/>
    <col min="13832" max="13832" width="16.42578125" style="84" customWidth="1"/>
    <col min="13833" max="13833" width="16.5703125" style="84" customWidth="1"/>
    <col min="13834" max="13834" width="17.7109375" style="84" customWidth="1"/>
    <col min="13835" max="13835" width="9.140625" style="84"/>
    <col min="13836" max="13836" width="12.7109375" style="84" customWidth="1"/>
    <col min="13837" max="13838" width="9.140625" style="84"/>
    <col min="13839" max="13839" width="22.7109375" style="84" customWidth="1"/>
    <col min="13840" max="14080" width="9.140625" style="84"/>
    <col min="14081" max="14081" width="6.7109375" style="84" customWidth="1"/>
    <col min="14082" max="14082" width="36.28515625" style="84" customWidth="1"/>
    <col min="14083" max="14083" width="15.28515625" style="84" customWidth="1"/>
    <col min="14084" max="14084" width="22.7109375" style="84" customWidth="1"/>
    <col min="14085" max="14085" width="46.42578125" style="84" customWidth="1"/>
    <col min="14086" max="14086" width="21.85546875" style="84" customWidth="1"/>
    <col min="14087" max="14087" width="22.42578125" style="84" customWidth="1"/>
    <col min="14088" max="14088" width="16.42578125" style="84" customWidth="1"/>
    <col min="14089" max="14089" width="16.5703125" style="84" customWidth="1"/>
    <col min="14090" max="14090" width="17.7109375" style="84" customWidth="1"/>
    <col min="14091" max="14091" width="9.140625" style="84"/>
    <col min="14092" max="14092" width="12.7109375" style="84" customWidth="1"/>
    <col min="14093" max="14094" width="9.140625" style="84"/>
    <col min="14095" max="14095" width="22.7109375" style="84" customWidth="1"/>
    <col min="14096" max="14336" width="9.140625" style="84"/>
    <col min="14337" max="14337" width="6.7109375" style="84" customWidth="1"/>
    <col min="14338" max="14338" width="36.28515625" style="84" customWidth="1"/>
    <col min="14339" max="14339" width="15.28515625" style="84" customWidth="1"/>
    <col min="14340" max="14340" width="22.7109375" style="84" customWidth="1"/>
    <col min="14341" max="14341" width="46.42578125" style="84" customWidth="1"/>
    <col min="14342" max="14342" width="21.85546875" style="84" customWidth="1"/>
    <col min="14343" max="14343" width="22.42578125" style="84" customWidth="1"/>
    <col min="14344" max="14344" width="16.42578125" style="84" customWidth="1"/>
    <col min="14345" max="14345" width="16.5703125" style="84" customWidth="1"/>
    <col min="14346" max="14346" width="17.7109375" style="84" customWidth="1"/>
    <col min="14347" max="14347" width="9.140625" style="84"/>
    <col min="14348" max="14348" width="12.7109375" style="84" customWidth="1"/>
    <col min="14349" max="14350" width="9.140625" style="84"/>
    <col min="14351" max="14351" width="22.7109375" style="84" customWidth="1"/>
    <col min="14352" max="14592" width="9.140625" style="84"/>
    <col min="14593" max="14593" width="6.7109375" style="84" customWidth="1"/>
    <col min="14594" max="14594" width="36.28515625" style="84" customWidth="1"/>
    <col min="14595" max="14595" width="15.28515625" style="84" customWidth="1"/>
    <col min="14596" max="14596" width="22.7109375" style="84" customWidth="1"/>
    <col min="14597" max="14597" width="46.42578125" style="84" customWidth="1"/>
    <col min="14598" max="14598" width="21.85546875" style="84" customWidth="1"/>
    <col min="14599" max="14599" width="22.42578125" style="84" customWidth="1"/>
    <col min="14600" max="14600" width="16.42578125" style="84" customWidth="1"/>
    <col min="14601" max="14601" width="16.5703125" style="84" customWidth="1"/>
    <col min="14602" max="14602" width="17.7109375" style="84" customWidth="1"/>
    <col min="14603" max="14603" width="9.140625" style="84"/>
    <col min="14604" max="14604" width="12.7109375" style="84" customWidth="1"/>
    <col min="14605" max="14606" width="9.140625" style="84"/>
    <col min="14607" max="14607" width="22.7109375" style="84" customWidth="1"/>
    <col min="14608" max="14848" width="9.140625" style="84"/>
    <col min="14849" max="14849" width="6.7109375" style="84" customWidth="1"/>
    <col min="14850" max="14850" width="36.28515625" style="84" customWidth="1"/>
    <col min="14851" max="14851" width="15.28515625" style="84" customWidth="1"/>
    <col min="14852" max="14852" width="22.7109375" style="84" customWidth="1"/>
    <col min="14853" max="14853" width="46.42578125" style="84" customWidth="1"/>
    <col min="14854" max="14854" width="21.85546875" style="84" customWidth="1"/>
    <col min="14855" max="14855" width="22.42578125" style="84" customWidth="1"/>
    <col min="14856" max="14856" width="16.42578125" style="84" customWidth="1"/>
    <col min="14857" max="14857" width="16.5703125" style="84" customWidth="1"/>
    <col min="14858" max="14858" width="17.7109375" style="84" customWidth="1"/>
    <col min="14859" max="14859" width="9.140625" style="84"/>
    <col min="14860" max="14860" width="12.7109375" style="84" customWidth="1"/>
    <col min="14861" max="14862" width="9.140625" style="84"/>
    <col min="14863" max="14863" width="22.7109375" style="84" customWidth="1"/>
    <col min="14864" max="15104" width="9.140625" style="84"/>
    <col min="15105" max="15105" width="6.7109375" style="84" customWidth="1"/>
    <col min="15106" max="15106" width="36.28515625" style="84" customWidth="1"/>
    <col min="15107" max="15107" width="15.28515625" style="84" customWidth="1"/>
    <col min="15108" max="15108" width="22.7109375" style="84" customWidth="1"/>
    <col min="15109" max="15109" width="46.42578125" style="84" customWidth="1"/>
    <col min="15110" max="15110" width="21.85546875" style="84" customWidth="1"/>
    <col min="15111" max="15111" width="22.42578125" style="84" customWidth="1"/>
    <col min="15112" max="15112" width="16.42578125" style="84" customWidth="1"/>
    <col min="15113" max="15113" width="16.5703125" style="84" customWidth="1"/>
    <col min="15114" max="15114" width="17.7109375" style="84" customWidth="1"/>
    <col min="15115" max="15115" width="9.140625" style="84"/>
    <col min="15116" max="15116" width="12.7109375" style="84" customWidth="1"/>
    <col min="15117" max="15118" width="9.140625" style="84"/>
    <col min="15119" max="15119" width="22.7109375" style="84" customWidth="1"/>
    <col min="15120" max="15360" width="9.140625" style="84"/>
    <col min="15361" max="15361" width="6.7109375" style="84" customWidth="1"/>
    <col min="15362" max="15362" width="36.28515625" style="84" customWidth="1"/>
    <col min="15363" max="15363" width="15.28515625" style="84" customWidth="1"/>
    <col min="15364" max="15364" width="22.7109375" style="84" customWidth="1"/>
    <col min="15365" max="15365" width="46.42578125" style="84" customWidth="1"/>
    <col min="15366" max="15366" width="21.85546875" style="84" customWidth="1"/>
    <col min="15367" max="15367" width="22.42578125" style="84" customWidth="1"/>
    <col min="15368" max="15368" width="16.42578125" style="84" customWidth="1"/>
    <col min="15369" max="15369" width="16.5703125" style="84" customWidth="1"/>
    <col min="15370" max="15370" width="17.7109375" style="84" customWidth="1"/>
    <col min="15371" max="15371" width="9.140625" style="84"/>
    <col min="15372" max="15372" width="12.7109375" style="84" customWidth="1"/>
    <col min="15373" max="15374" width="9.140625" style="84"/>
    <col min="15375" max="15375" width="22.7109375" style="84" customWidth="1"/>
    <col min="15376" max="15616" width="9.140625" style="84"/>
    <col min="15617" max="15617" width="6.7109375" style="84" customWidth="1"/>
    <col min="15618" max="15618" width="36.28515625" style="84" customWidth="1"/>
    <col min="15619" max="15619" width="15.28515625" style="84" customWidth="1"/>
    <col min="15620" max="15620" width="22.7109375" style="84" customWidth="1"/>
    <col min="15621" max="15621" width="46.42578125" style="84" customWidth="1"/>
    <col min="15622" max="15622" width="21.85546875" style="84" customWidth="1"/>
    <col min="15623" max="15623" width="22.42578125" style="84" customWidth="1"/>
    <col min="15624" max="15624" width="16.42578125" style="84" customWidth="1"/>
    <col min="15625" max="15625" width="16.5703125" style="84" customWidth="1"/>
    <col min="15626" max="15626" width="17.7109375" style="84" customWidth="1"/>
    <col min="15627" max="15627" width="9.140625" style="84"/>
    <col min="15628" max="15628" width="12.7109375" style="84" customWidth="1"/>
    <col min="15629" max="15630" width="9.140625" style="84"/>
    <col min="15631" max="15631" width="22.7109375" style="84" customWidth="1"/>
    <col min="15632" max="15872" width="9.140625" style="84"/>
    <col min="15873" max="15873" width="6.7109375" style="84" customWidth="1"/>
    <col min="15874" max="15874" width="36.28515625" style="84" customWidth="1"/>
    <col min="15875" max="15875" width="15.28515625" style="84" customWidth="1"/>
    <col min="15876" max="15876" width="22.7109375" style="84" customWidth="1"/>
    <col min="15877" max="15877" width="46.42578125" style="84" customWidth="1"/>
    <col min="15878" max="15878" width="21.85546875" style="84" customWidth="1"/>
    <col min="15879" max="15879" width="22.42578125" style="84" customWidth="1"/>
    <col min="15880" max="15880" width="16.42578125" style="84" customWidth="1"/>
    <col min="15881" max="15881" width="16.5703125" style="84" customWidth="1"/>
    <col min="15882" max="15882" width="17.7109375" style="84" customWidth="1"/>
    <col min="15883" max="15883" width="9.140625" style="84"/>
    <col min="15884" max="15884" width="12.7109375" style="84" customWidth="1"/>
    <col min="15885" max="15886" width="9.140625" style="84"/>
    <col min="15887" max="15887" width="22.7109375" style="84" customWidth="1"/>
    <col min="15888" max="16128" width="9.140625" style="84"/>
    <col min="16129" max="16129" width="6.7109375" style="84" customWidth="1"/>
    <col min="16130" max="16130" width="36.28515625" style="84" customWidth="1"/>
    <col min="16131" max="16131" width="15.28515625" style="84" customWidth="1"/>
    <col min="16132" max="16132" width="22.7109375" style="84" customWidth="1"/>
    <col min="16133" max="16133" width="46.42578125" style="84" customWidth="1"/>
    <col min="16134" max="16134" width="21.85546875" style="84" customWidth="1"/>
    <col min="16135" max="16135" width="22.42578125" style="84" customWidth="1"/>
    <col min="16136" max="16136" width="16.42578125" style="84" customWidth="1"/>
    <col min="16137" max="16137" width="16.5703125" style="84" customWidth="1"/>
    <col min="16138" max="16138" width="17.7109375" style="84" customWidth="1"/>
    <col min="16139" max="16139" width="9.140625" style="84"/>
    <col min="16140" max="16140" width="12.7109375" style="84" customWidth="1"/>
    <col min="16141" max="16142" width="9.140625" style="84"/>
    <col min="16143" max="16143" width="22.7109375" style="84" customWidth="1"/>
    <col min="16144" max="16384" width="9.140625" style="84"/>
  </cols>
  <sheetData>
    <row r="1" spans="1:15" ht="50.1" customHeight="1" thickBot="1">
      <c r="A1" s="84" t="s">
        <v>493</v>
      </c>
      <c r="B1" s="86" t="s">
        <v>843</v>
      </c>
    </row>
    <row r="2" spans="1:15" s="87" customFormat="1" ht="60.75" thickBot="1">
      <c r="B2" s="88" t="s">
        <v>494</v>
      </c>
      <c r="C2" s="89" t="s">
        <v>10</v>
      </c>
      <c r="D2" s="89" t="s">
        <v>12</v>
      </c>
      <c r="E2" s="89" t="s">
        <v>368</v>
      </c>
      <c r="F2" s="89" t="s">
        <v>13</v>
      </c>
      <c r="G2" s="89" t="s">
        <v>495</v>
      </c>
      <c r="H2" s="89" t="s">
        <v>496</v>
      </c>
      <c r="I2" s="89" t="s">
        <v>497</v>
      </c>
      <c r="J2" s="89" t="s">
        <v>498</v>
      </c>
      <c r="L2" s="90"/>
    </row>
    <row r="3" spans="1:15" s="91" customFormat="1" ht="21.95" customHeight="1">
      <c r="B3" s="92" t="s">
        <v>499</v>
      </c>
      <c r="C3" s="93" t="s">
        <v>283</v>
      </c>
      <c r="D3" s="93" t="s">
        <v>500</v>
      </c>
      <c r="E3" s="93" t="s">
        <v>501</v>
      </c>
      <c r="F3" s="94" t="s">
        <v>502</v>
      </c>
      <c r="G3" s="197">
        <f t="shared" ref="G3:G18" si="0">H3+I3+J3</f>
        <v>1171209</v>
      </c>
      <c r="H3" s="96">
        <v>726150</v>
      </c>
      <c r="I3" s="97">
        <v>255605</v>
      </c>
      <c r="J3" s="98">
        <v>189454</v>
      </c>
      <c r="K3" s="99"/>
      <c r="N3" s="162"/>
      <c r="O3" s="162"/>
    </row>
    <row r="4" spans="1:15" s="91" customFormat="1" ht="21.95" customHeight="1">
      <c r="B4" s="92" t="s">
        <v>499</v>
      </c>
      <c r="C4" s="93" t="s">
        <v>283</v>
      </c>
      <c r="D4" s="93" t="s">
        <v>500</v>
      </c>
      <c r="E4" s="93" t="s">
        <v>503</v>
      </c>
      <c r="F4" s="94" t="s">
        <v>502</v>
      </c>
      <c r="G4" s="222">
        <f t="shared" si="0"/>
        <v>439250</v>
      </c>
      <c r="H4" s="96">
        <v>272335</v>
      </c>
      <c r="I4" s="97">
        <v>95862</v>
      </c>
      <c r="J4" s="98">
        <v>71053</v>
      </c>
      <c r="K4" s="99"/>
      <c r="N4" s="162"/>
      <c r="O4" s="162"/>
    </row>
    <row r="5" spans="1:15" s="91" customFormat="1" ht="21.95" customHeight="1">
      <c r="B5" s="100" t="s">
        <v>504</v>
      </c>
      <c r="C5" s="101" t="s">
        <v>294</v>
      </c>
      <c r="D5" s="101" t="s">
        <v>294</v>
      </c>
      <c r="E5" s="101" t="s">
        <v>505</v>
      </c>
      <c r="F5" s="102" t="s">
        <v>506</v>
      </c>
      <c r="G5" s="222">
        <f t="shared" si="0"/>
        <v>465015</v>
      </c>
      <c r="H5" s="103">
        <v>302982</v>
      </c>
      <c r="I5" s="104">
        <v>106650</v>
      </c>
      <c r="J5" s="105">
        <v>55383</v>
      </c>
      <c r="K5" s="99"/>
      <c r="N5" s="162"/>
      <c r="O5" s="162"/>
    </row>
    <row r="6" spans="1:15" s="91" customFormat="1" ht="21.95" customHeight="1">
      <c r="B6" s="100" t="s">
        <v>508</v>
      </c>
      <c r="C6" s="101" t="s">
        <v>327</v>
      </c>
      <c r="D6" s="101" t="s">
        <v>327</v>
      </c>
      <c r="E6" s="101" t="s">
        <v>505</v>
      </c>
      <c r="F6" s="102" t="s">
        <v>509</v>
      </c>
      <c r="G6" s="222">
        <f t="shared" si="0"/>
        <v>527035</v>
      </c>
      <c r="H6" s="103">
        <v>350400</v>
      </c>
      <c r="I6" s="104">
        <v>113800</v>
      </c>
      <c r="J6" s="105">
        <v>62835</v>
      </c>
      <c r="K6" s="99"/>
    </row>
    <row r="7" spans="1:15" s="91" customFormat="1" ht="21.95" customHeight="1">
      <c r="B7" s="100" t="s">
        <v>510</v>
      </c>
      <c r="C7" s="101" t="s">
        <v>294</v>
      </c>
      <c r="D7" s="101" t="s">
        <v>294</v>
      </c>
      <c r="E7" s="101" t="s">
        <v>511</v>
      </c>
      <c r="F7" s="102" t="s">
        <v>506</v>
      </c>
      <c r="G7" s="222">
        <f t="shared" si="0"/>
        <v>1382256</v>
      </c>
      <c r="H7" s="103">
        <v>788218</v>
      </c>
      <c r="I7" s="104">
        <v>428168</v>
      </c>
      <c r="J7" s="105">
        <v>165870</v>
      </c>
      <c r="K7" s="99"/>
      <c r="L7" s="106"/>
    </row>
    <row r="8" spans="1:15" s="91" customFormat="1" ht="21.95" hidden="1" customHeight="1" thickBot="1">
      <c r="B8" s="100" t="s">
        <v>512</v>
      </c>
      <c r="C8" s="101" t="s">
        <v>513</v>
      </c>
      <c r="D8" s="101" t="s">
        <v>513</v>
      </c>
      <c r="E8" s="101" t="s">
        <v>514</v>
      </c>
      <c r="F8" s="102" t="s">
        <v>515</v>
      </c>
      <c r="G8" s="222">
        <f t="shared" si="0"/>
        <v>0</v>
      </c>
      <c r="H8" s="103"/>
      <c r="I8" s="104"/>
      <c r="J8" s="105"/>
      <c r="K8" s="99"/>
      <c r="L8" s="162"/>
      <c r="O8" s="168"/>
    </row>
    <row r="9" spans="1:15" s="91" customFormat="1" ht="21.95" customHeight="1">
      <c r="B9" s="100" t="s">
        <v>512</v>
      </c>
      <c r="C9" s="101" t="s">
        <v>327</v>
      </c>
      <c r="D9" s="101" t="s">
        <v>327</v>
      </c>
      <c r="E9" s="101" t="s">
        <v>848</v>
      </c>
      <c r="F9" s="102" t="s">
        <v>516</v>
      </c>
      <c r="G9" s="222">
        <f t="shared" si="0"/>
        <v>769058</v>
      </c>
      <c r="H9" s="103">
        <v>335000</v>
      </c>
      <c r="I9" s="104">
        <v>135000</v>
      </c>
      <c r="J9" s="105">
        <v>299058</v>
      </c>
      <c r="K9" s="99"/>
      <c r="L9" s="162"/>
      <c r="O9" s="168"/>
    </row>
    <row r="10" spans="1:15" s="91" customFormat="1" ht="21.95" customHeight="1">
      <c r="B10" s="100" t="s">
        <v>512</v>
      </c>
      <c r="C10" s="101" t="s">
        <v>327</v>
      </c>
      <c r="D10" s="101" t="s">
        <v>327</v>
      </c>
      <c r="E10" s="101" t="s">
        <v>514</v>
      </c>
      <c r="F10" s="102" t="s">
        <v>516</v>
      </c>
      <c r="G10" s="222">
        <f t="shared" si="0"/>
        <v>1642300</v>
      </c>
      <c r="H10" s="103">
        <v>810000</v>
      </c>
      <c r="I10" s="104">
        <v>280000</v>
      </c>
      <c r="J10" s="105">
        <v>552300</v>
      </c>
      <c r="K10" s="99"/>
      <c r="L10" s="162"/>
      <c r="O10" s="168"/>
    </row>
    <row r="11" spans="1:15" s="91" customFormat="1" ht="21.95" customHeight="1">
      <c r="B11" s="100" t="s">
        <v>517</v>
      </c>
      <c r="C11" s="101" t="s">
        <v>294</v>
      </c>
      <c r="D11" s="101" t="s">
        <v>294</v>
      </c>
      <c r="E11" s="101" t="s">
        <v>518</v>
      </c>
      <c r="F11" s="102" t="s">
        <v>519</v>
      </c>
      <c r="G11" s="222">
        <f t="shared" si="0"/>
        <v>576552</v>
      </c>
      <c r="H11" s="103">
        <v>373301</v>
      </c>
      <c r="I11" s="104">
        <v>131401</v>
      </c>
      <c r="J11" s="105">
        <v>71850</v>
      </c>
      <c r="K11" s="99"/>
      <c r="L11" s="107"/>
      <c r="O11" s="107"/>
    </row>
    <row r="12" spans="1:15" s="91" customFormat="1" ht="21.95" customHeight="1">
      <c r="B12" s="100" t="s">
        <v>520</v>
      </c>
      <c r="C12" s="101" t="s">
        <v>319</v>
      </c>
      <c r="D12" s="101" t="s">
        <v>521</v>
      </c>
      <c r="E12" s="101" t="s">
        <v>522</v>
      </c>
      <c r="F12" s="102" t="s">
        <v>523</v>
      </c>
      <c r="G12" s="222">
        <f t="shared" si="0"/>
        <v>1355645</v>
      </c>
      <c r="H12" s="103">
        <v>769290</v>
      </c>
      <c r="I12" s="104">
        <v>264166</v>
      </c>
      <c r="J12" s="105">
        <v>322189</v>
      </c>
      <c r="K12" s="99"/>
      <c r="L12" s="106"/>
    </row>
    <row r="13" spans="1:15" s="91" customFormat="1" ht="21.95" customHeight="1">
      <c r="B13" s="100" t="s">
        <v>524</v>
      </c>
      <c r="C13" s="101" t="s">
        <v>319</v>
      </c>
      <c r="D13" s="101" t="s">
        <v>319</v>
      </c>
      <c r="E13" s="101" t="s">
        <v>525</v>
      </c>
      <c r="F13" s="102" t="s">
        <v>526</v>
      </c>
      <c r="G13" s="222">
        <f t="shared" si="0"/>
        <v>991044</v>
      </c>
      <c r="H13" s="103">
        <v>659057</v>
      </c>
      <c r="I13" s="104">
        <v>231987</v>
      </c>
      <c r="J13" s="105">
        <v>100000</v>
      </c>
      <c r="K13" s="99"/>
      <c r="L13" s="106"/>
    </row>
    <row r="14" spans="1:15" s="91" customFormat="1" ht="21.95" customHeight="1">
      <c r="B14" s="100" t="s">
        <v>527</v>
      </c>
      <c r="C14" s="101" t="s">
        <v>294</v>
      </c>
      <c r="D14" s="101" t="s">
        <v>528</v>
      </c>
      <c r="E14" s="101" t="s">
        <v>529</v>
      </c>
      <c r="F14" s="102" t="s">
        <v>530</v>
      </c>
      <c r="G14" s="222">
        <f t="shared" si="0"/>
        <v>66037</v>
      </c>
      <c r="H14" s="103">
        <v>42400</v>
      </c>
      <c r="I14" s="104">
        <v>14637</v>
      </c>
      <c r="J14" s="105">
        <v>9000</v>
      </c>
      <c r="K14" s="99"/>
    </row>
    <row r="15" spans="1:15" s="91" customFormat="1" ht="21.95" customHeight="1">
      <c r="B15" s="100" t="s">
        <v>531</v>
      </c>
      <c r="C15" s="101" t="s">
        <v>294</v>
      </c>
      <c r="D15" s="101" t="s">
        <v>294</v>
      </c>
      <c r="E15" s="101" t="s">
        <v>532</v>
      </c>
      <c r="F15" s="102" t="s">
        <v>533</v>
      </c>
      <c r="G15" s="222">
        <f t="shared" si="0"/>
        <v>262558</v>
      </c>
      <c r="H15" s="103">
        <v>193500</v>
      </c>
      <c r="I15" s="104">
        <v>68112</v>
      </c>
      <c r="J15" s="105">
        <v>946</v>
      </c>
      <c r="K15" s="99"/>
    </row>
    <row r="16" spans="1:15" s="91" customFormat="1" ht="21.95" customHeight="1">
      <c r="B16" s="108" t="s">
        <v>534</v>
      </c>
      <c r="C16" s="109" t="s">
        <v>535</v>
      </c>
      <c r="D16" s="109" t="s">
        <v>535</v>
      </c>
      <c r="E16" s="109" t="s">
        <v>536</v>
      </c>
      <c r="F16" s="110" t="s">
        <v>537</v>
      </c>
      <c r="G16" s="222">
        <f t="shared" si="0"/>
        <v>500857</v>
      </c>
      <c r="H16" s="111">
        <v>334906</v>
      </c>
      <c r="I16" s="112">
        <v>108845</v>
      </c>
      <c r="J16" s="113">
        <v>57106</v>
      </c>
      <c r="K16" s="99"/>
    </row>
    <row r="17" spans="2:11" s="91" customFormat="1" ht="21.95" customHeight="1">
      <c r="B17" s="100" t="s">
        <v>538</v>
      </c>
      <c r="C17" s="101" t="s">
        <v>294</v>
      </c>
      <c r="D17" s="101" t="s">
        <v>294</v>
      </c>
      <c r="E17" s="101" t="s">
        <v>539</v>
      </c>
      <c r="F17" s="102" t="s">
        <v>540</v>
      </c>
      <c r="G17" s="222">
        <f t="shared" si="0"/>
        <v>813139</v>
      </c>
      <c r="H17" s="103">
        <v>537860</v>
      </c>
      <c r="I17" s="104">
        <v>189320</v>
      </c>
      <c r="J17" s="105">
        <v>85959</v>
      </c>
      <c r="K17" s="99"/>
    </row>
    <row r="18" spans="2:11" s="91" customFormat="1" ht="21.95" customHeight="1">
      <c r="B18" s="100" t="s">
        <v>849</v>
      </c>
      <c r="C18" s="101" t="s">
        <v>850</v>
      </c>
      <c r="D18" s="101"/>
      <c r="E18" s="101" t="s">
        <v>851</v>
      </c>
      <c r="F18" s="102" t="s">
        <v>852</v>
      </c>
      <c r="G18" s="222">
        <f t="shared" si="0"/>
        <v>385998</v>
      </c>
      <c r="H18" s="103">
        <v>254759</v>
      </c>
      <c r="I18" s="104">
        <v>88780</v>
      </c>
      <c r="J18" s="105">
        <v>42459</v>
      </c>
      <c r="K18" s="99"/>
    </row>
    <row r="19" spans="2:11" s="91" customFormat="1" ht="52.5" customHeight="1" thickBot="1">
      <c r="B19" s="198" t="s">
        <v>541</v>
      </c>
      <c r="C19" s="199"/>
      <c r="D19" s="199"/>
      <c r="E19" s="200"/>
      <c r="F19" s="199"/>
      <c r="G19" s="201">
        <f>SUM(G3:G17)</f>
        <v>10961955</v>
      </c>
      <c r="H19" s="202">
        <f>SUM(H3:H18)</f>
        <v>6750158</v>
      </c>
      <c r="I19" s="203">
        <f>SUM(I3:I18)</f>
        <v>2512333</v>
      </c>
      <c r="J19" s="203">
        <f>SUM(J3:J18)</f>
        <v>2085462</v>
      </c>
    </row>
    <row r="20" spans="2:11" s="91" customFormat="1" ht="52.5" customHeight="1">
      <c r="E20" s="120"/>
    </row>
    <row r="21" spans="2:11" s="91" customFormat="1" ht="52.5" customHeight="1">
      <c r="E21" s="120"/>
      <c r="G21" s="174"/>
    </row>
    <row r="22" spans="2:11" s="91" customFormat="1" ht="52.5" customHeight="1">
      <c r="E22" s="120"/>
    </row>
    <row r="23" spans="2:11" s="91" customFormat="1" ht="52.5" customHeight="1">
      <c r="B23" s="204"/>
      <c r="C23" s="205"/>
      <c r="D23" s="205"/>
      <c r="E23" s="206"/>
      <c r="F23" s="205"/>
      <c r="G23" s="205"/>
      <c r="H23" s="205"/>
      <c r="I23" s="205"/>
      <c r="J23" s="205"/>
      <c r="K23" s="106"/>
    </row>
    <row r="24" spans="2:11" s="91" customFormat="1" ht="143.25" customHeight="1">
      <c r="B24" s="207"/>
      <c r="C24" s="207"/>
      <c r="D24" s="207"/>
      <c r="E24" s="208"/>
      <c r="F24" s="207"/>
      <c r="G24" s="207"/>
      <c r="H24" s="207"/>
      <c r="I24" s="207"/>
      <c r="J24" s="207"/>
      <c r="K24" s="106"/>
    </row>
    <row r="25" spans="2:11" s="91" customFormat="1" ht="52.5" customHeight="1">
      <c r="B25" s="179"/>
      <c r="C25" s="180"/>
      <c r="D25" s="180"/>
      <c r="E25" s="180"/>
      <c r="F25" s="180"/>
      <c r="G25" s="181"/>
      <c r="H25" s="209"/>
      <c r="I25" s="210"/>
      <c r="J25" s="210"/>
      <c r="K25" s="106"/>
    </row>
    <row r="26" spans="2:11" s="91" customFormat="1" ht="52.5" customHeight="1">
      <c r="B26" s="179"/>
      <c r="C26" s="180"/>
      <c r="D26" s="180"/>
      <c r="E26" s="180"/>
      <c r="F26" s="180"/>
      <c r="G26" s="181"/>
      <c r="H26" s="209"/>
      <c r="I26" s="210"/>
      <c r="J26" s="210"/>
      <c r="K26" s="106"/>
    </row>
    <row r="27" spans="2:11" s="91" customFormat="1" ht="52.5" customHeight="1">
      <c r="B27" s="179"/>
      <c r="C27" s="180"/>
      <c r="D27" s="180"/>
      <c r="E27" s="180"/>
      <c r="F27" s="180"/>
      <c r="G27" s="181"/>
      <c r="H27" s="209"/>
      <c r="I27" s="210"/>
      <c r="J27" s="210"/>
      <c r="K27" s="106"/>
    </row>
    <row r="28" spans="2:11" s="91" customFormat="1" ht="52.5" customHeight="1">
      <c r="B28" s="179"/>
      <c r="C28" s="180"/>
      <c r="D28" s="180"/>
      <c r="E28" s="180"/>
      <c r="F28" s="180"/>
      <c r="G28" s="181"/>
      <c r="H28" s="209"/>
      <c r="I28" s="210"/>
      <c r="J28" s="210"/>
      <c r="K28" s="106"/>
    </row>
    <row r="29" spans="2:11" s="91" customFormat="1" ht="52.5" customHeight="1">
      <c r="B29" s="179"/>
      <c r="C29" s="180"/>
      <c r="D29" s="180"/>
      <c r="E29" s="180"/>
      <c r="F29" s="180"/>
      <c r="G29" s="181"/>
      <c r="H29" s="209"/>
      <c r="I29" s="210"/>
      <c r="J29" s="210"/>
      <c r="K29" s="106"/>
    </row>
    <row r="30" spans="2:11" s="91" customFormat="1" ht="52.5" customHeight="1">
      <c r="B30" s="179"/>
      <c r="C30" s="180"/>
      <c r="D30" s="180"/>
      <c r="E30" s="180"/>
      <c r="F30" s="180"/>
      <c r="G30" s="181"/>
      <c r="H30" s="209"/>
      <c r="I30" s="210"/>
      <c r="J30" s="210"/>
      <c r="K30" s="106"/>
    </row>
    <row r="31" spans="2:11" s="91" customFormat="1" ht="52.5" customHeight="1">
      <c r="B31" s="179"/>
      <c r="C31" s="180"/>
      <c r="D31" s="180"/>
      <c r="E31" s="180"/>
      <c r="F31" s="180"/>
      <c r="G31" s="181"/>
      <c r="H31" s="209"/>
      <c r="I31" s="210"/>
      <c r="J31" s="210"/>
      <c r="K31" s="106"/>
    </row>
    <row r="32" spans="2:11" s="91" customFormat="1" ht="52.5" customHeight="1">
      <c r="B32" s="179"/>
      <c r="C32" s="180"/>
      <c r="D32" s="180"/>
      <c r="E32" s="180"/>
      <c r="F32" s="180"/>
      <c r="G32" s="181"/>
      <c r="H32" s="209"/>
      <c r="I32" s="210"/>
      <c r="J32" s="210"/>
      <c r="K32" s="106"/>
    </row>
    <row r="33" spans="2:11" s="91" customFormat="1" ht="52.5" customHeight="1">
      <c r="B33" s="179"/>
      <c r="C33" s="180"/>
      <c r="D33" s="180"/>
      <c r="E33" s="180"/>
      <c r="F33" s="180"/>
      <c r="G33" s="181"/>
      <c r="H33" s="209"/>
      <c r="I33" s="210"/>
      <c r="J33" s="210"/>
      <c r="K33" s="106"/>
    </row>
    <row r="34" spans="2:11" s="91" customFormat="1" ht="52.5" customHeight="1">
      <c r="B34" s="179"/>
      <c r="C34" s="180"/>
      <c r="D34" s="180"/>
      <c r="E34" s="180"/>
      <c r="F34" s="180"/>
      <c r="G34" s="181"/>
      <c r="H34" s="209"/>
      <c r="I34" s="210"/>
      <c r="J34" s="210"/>
      <c r="K34" s="106"/>
    </row>
    <row r="35" spans="2:11" s="91" customFormat="1" ht="52.5" customHeight="1">
      <c r="B35" s="179"/>
      <c r="C35" s="180"/>
      <c r="D35" s="180"/>
      <c r="E35" s="180"/>
      <c r="F35" s="180"/>
      <c r="G35" s="181"/>
      <c r="H35" s="209"/>
      <c r="I35" s="210"/>
      <c r="J35" s="210"/>
      <c r="K35" s="106"/>
    </row>
    <row r="36" spans="2:11" s="91" customFormat="1" ht="52.5" customHeight="1">
      <c r="B36" s="179"/>
      <c r="C36" s="180"/>
      <c r="D36" s="180"/>
      <c r="E36" s="180"/>
      <c r="F36" s="180"/>
      <c r="G36" s="181"/>
      <c r="H36" s="209"/>
      <c r="I36" s="210"/>
      <c r="J36" s="210"/>
      <c r="K36" s="106"/>
    </row>
    <row r="37" spans="2:11" s="91" customFormat="1" ht="52.5" customHeight="1">
      <c r="B37" s="179"/>
      <c r="C37" s="180"/>
      <c r="D37" s="180"/>
      <c r="E37" s="180"/>
      <c r="F37" s="180"/>
      <c r="G37" s="181"/>
      <c r="H37" s="209"/>
      <c r="I37" s="210"/>
      <c r="J37" s="210"/>
      <c r="K37" s="106"/>
    </row>
    <row r="38" spans="2:11" s="91" customFormat="1" ht="52.5" customHeight="1">
      <c r="B38" s="179"/>
      <c r="C38" s="180"/>
      <c r="D38" s="180"/>
      <c r="E38" s="180"/>
      <c r="F38" s="180"/>
      <c r="G38" s="181"/>
      <c r="H38" s="209"/>
      <c r="I38" s="210"/>
      <c r="J38" s="210"/>
      <c r="K38" s="106"/>
    </row>
    <row r="39" spans="2:11" s="91" customFormat="1" ht="52.5" customHeight="1">
      <c r="B39" s="179"/>
      <c r="C39" s="180"/>
      <c r="D39" s="180"/>
      <c r="E39" s="180"/>
      <c r="F39" s="180"/>
      <c r="G39" s="181"/>
      <c r="H39" s="209"/>
      <c r="I39" s="210"/>
      <c r="J39" s="210"/>
      <c r="K39" s="106"/>
    </row>
    <row r="40" spans="2:11" s="91" customFormat="1" ht="52.5" customHeight="1">
      <c r="B40" s="179"/>
      <c r="C40" s="180"/>
      <c r="D40" s="180"/>
      <c r="E40" s="180"/>
      <c r="F40" s="180"/>
      <c r="G40" s="181"/>
      <c r="H40" s="209"/>
      <c r="I40" s="210"/>
      <c r="J40" s="210"/>
      <c r="K40" s="106"/>
    </row>
    <row r="41" spans="2:11" s="91" customFormat="1" ht="52.5" customHeight="1">
      <c r="B41" s="179"/>
      <c r="C41" s="180"/>
      <c r="D41" s="180"/>
      <c r="E41" s="180"/>
      <c r="F41" s="180"/>
      <c r="G41" s="181"/>
      <c r="H41" s="209"/>
      <c r="I41" s="210"/>
      <c r="J41" s="210"/>
      <c r="K41" s="106"/>
    </row>
    <row r="42" spans="2:11" s="91" customFormat="1" ht="52.5" customHeight="1">
      <c r="B42" s="179"/>
      <c r="C42" s="180"/>
      <c r="D42" s="180"/>
      <c r="E42" s="180"/>
      <c r="F42" s="180"/>
      <c r="G42" s="181"/>
      <c r="H42" s="209"/>
      <c r="I42" s="210"/>
      <c r="J42" s="210"/>
      <c r="K42" s="106"/>
    </row>
    <row r="43" spans="2:11" s="91" customFormat="1" ht="52.5" customHeight="1">
      <c r="B43" s="179"/>
      <c r="C43" s="180"/>
      <c r="D43" s="180"/>
      <c r="E43" s="180"/>
      <c r="F43" s="180"/>
      <c r="G43" s="181"/>
      <c r="H43" s="209"/>
      <c r="I43" s="210"/>
      <c r="J43" s="210"/>
      <c r="K43" s="106"/>
    </row>
    <row r="44" spans="2:11" s="91" customFormat="1" ht="52.5" customHeight="1">
      <c r="B44" s="106"/>
      <c r="C44" s="106"/>
      <c r="D44" s="106"/>
      <c r="E44" s="176"/>
      <c r="F44" s="106"/>
      <c r="G44" s="181"/>
      <c r="H44" s="183"/>
      <c r="I44" s="183"/>
      <c r="J44" s="184"/>
      <c r="K44" s="106"/>
    </row>
    <row r="45" spans="2:11" s="91" customFormat="1" ht="52.5" customHeight="1">
      <c r="B45" s="106"/>
      <c r="C45" s="106"/>
      <c r="D45" s="106"/>
      <c r="E45" s="176"/>
      <c r="F45" s="106"/>
      <c r="G45" s="181"/>
      <c r="H45" s="183"/>
      <c r="I45" s="184"/>
      <c r="J45" s="184"/>
      <c r="K45" s="106"/>
    </row>
    <row r="46" spans="2:11" s="91" customFormat="1" ht="52.5" customHeight="1">
      <c r="B46" s="106"/>
      <c r="C46" s="106"/>
      <c r="D46" s="106"/>
      <c r="E46" s="176"/>
      <c r="F46" s="106"/>
      <c r="G46" s="181"/>
      <c r="H46" s="183"/>
      <c r="I46" s="183"/>
      <c r="J46" s="183"/>
      <c r="K46" s="106"/>
    </row>
    <row r="47" spans="2:11" s="91" customFormat="1" ht="52.5" customHeight="1">
      <c r="B47" s="106"/>
      <c r="C47" s="106"/>
      <c r="D47" s="106"/>
      <c r="E47" s="176"/>
      <c r="F47" s="106"/>
      <c r="G47" s="181"/>
      <c r="H47" s="183"/>
      <c r="I47" s="183"/>
      <c r="J47" s="183"/>
      <c r="K47" s="106"/>
    </row>
    <row r="48" spans="2:11" s="91" customFormat="1" ht="52.5" customHeight="1">
      <c r="B48" s="106"/>
      <c r="C48" s="106"/>
      <c r="D48" s="106"/>
      <c r="E48" s="176"/>
      <c r="F48" s="106"/>
      <c r="G48" s="181"/>
      <c r="H48" s="183"/>
      <c r="I48" s="183"/>
      <c r="J48" s="183"/>
      <c r="K48" s="106"/>
    </row>
    <row r="49" spans="2:15" s="91" customFormat="1" ht="52.5" customHeight="1">
      <c r="B49" s="106"/>
      <c r="C49" s="106"/>
      <c r="D49" s="106"/>
      <c r="E49" s="176"/>
      <c r="F49" s="106"/>
      <c r="G49" s="181"/>
      <c r="H49" s="185"/>
      <c r="I49" s="185"/>
      <c r="J49" s="185"/>
      <c r="K49" s="106"/>
    </row>
    <row r="50" spans="2:15" s="91" customFormat="1" ht="52.5" customHeight="1">
      <c r="B50" s="106"/>
      <c r="C50" s="106"/>
      <c r="D50" s="106"/>
      <c r="E50" s="176"/>
      <c r="F50" s="106"/>
      <c r="G50" s="181"/>
      <c r="H50" s="183"/>
      <c r="I50" s="183"/>
      <c r="J50" s="183"/>
      <c r="K50" s="106"/>
    </row>
    <row r="51" spans="2:15" s="91" customFormat="1" ht="52.5" customHeight="1">
      <c r="B51" s="106"/>
      <c r="C51" s="106"/>
      <c r="D51" s="106"/>
      <c r="E51" s="176"/>
      <c r="F51" s="106"/>
      <c r="G51" s="181"/>
      <c r="H51" s="183"/>
      <c r="I51" s="183"/>
      <c r="J51" s="183"/>
      <c r="K51" s="106"/>
    </row>
    <row r="52" spans="2:15" s="91" customFormat="1" ht="52.5" customHeight="1">
      <c r="B52" s="106"/>
      <c r="C52" s="106"/>
      <c r="D52" s="106"/>
      <c r="E52" s="176"/>
      <c r="F52" s="106"/>
      <c r="G52" s="181"/>
      <c r="H52" s="183"/>
      <c r="I52" s="183"/>
      <c r="J52" s="183"/>
      <c r="K52" s="106"/>
    </row>
    <row r="53" spans="2:15" s="91" customFormat="1" ht="52.5" customHeight="1">
      <c r="B53" s="106"/>
      <c r="C53" s="106"/>
      <c r="D53" s="106"/>
      <c r="E53" s="176"/>
      <c r="F53" s="106"/>
      <c r="G53" s="181"/>
      <c r="H53" s="184"/>
      <c r="I53" s="184"/>
      <c r="J53" s="183"/>
      <c r="K53" s="106"/>
    </row>
    <row r="54" spans="2:15" s="91" customFormat="1" ht="52.5" customHeight="1">
      <c r="B54" s="106"/>
      <c r="C54" s="106"/>
      <c r="D54" s="106"/>
      <c r="E54" s="176"/>
      <c r="F54" s="106"/>
      <c r="G54" s="181"/>
      <c r="H54" s="183"/>
      <c r="I54" s="183"/>
      <c r="J54" s="183"/>
      <c r="K54" s="106"/>
    </row>
    <row r="55" spans="2:15" s="91" customFormat="1" ht="52.5" customHeight="1">
      <c r="B55" s="106"/>
      <c r="C55" s="106"/>
      <c r="D55" s="106"/>
      <c r="E55" s="176"/>
      <c r="F55" s="106"/>
      <c r="G55" s="181"/>
      <c r="H55" s="183"/>
      <c r="I55" s="183"/>
      <c r="J55" s="183"/>
      <c r="K55" s="106"/>
      <c r="O55" s="106"/>
    </row>
    <row r="56" spans="2:15" s="91" customFormat="1" ht="52.5" customHeight="1">
      <c r="B56" s="106"/>
      <c r="C56" s="106"/>
      <c r="D56" s="106"/>
      <c r="E56" s="176"/>
      <c r="F56" s="106"/>
      <c r="G56" s="181"/>
      <c r="H56" s="183"/>
      <c r="I56" s="183"/>
      <c r="J56" s="183"/>
      <c r="K56" s="106"/>
    </row>
    <row r="57" spans="2:15" s="91" customFormat="1" ht="52.5" customHeight="1">
      <c r="B57" s="106"/>
      <c r="C57" s="106"/>
      <c r="D57" s="106"/>
      <c r="E57" s="176"/>
      <c r="F57" s="106"/>
      <c r="G57" s="181"/>
      <c r="H57" s="183"/>
      <c r="I57" s="183"/>
      <c r="J57" s="183"/>
      <c r="K57" s="106"/>
    </row>
    <row r="58" spans="2:15" s="91" customFormat="1" ht="52.5" customHeight="1">
      <c r="B58" s="106"/>
      <c r="C58" s="106"/>
      <c r="D58" s="106"/>
      <c r="E58" s="176"/>
      <c r="F58" s="106"/>
      <c r="G58" s="186"/>
      <c r="H58" s="186"/>
      <c r="I58" s="186"/>
      <c r="J58" s="186"/>
      <c r="K58" s="106"/>
    </row>
    <row r="59" spans="2:15" s="91" customFormat="1" ht="52.5" customHeight="1">
      <c r="B59" s="106"/>
      <c r="C59" s="106"/>
      <c r="D59" s="106"/>
      <c r="E59" s="176"/>
      <c r="F59" s="106"/>
      <c r="G59" s="106"/>
      <c r="H59" s="106"/>
      <c r="I59" s="106"/>
      <c r="J59" s="106"/>
      <c r="K59" s="106"/>
    </row>
    <row r="60" spans="2:15" s="91" customFormat="1" ht="52.5" customHeight="1">
      <c r="B60" s="106"/>
      <c r="C60" s="106"/>
      <c r="D60" s="106"/>
      <c r="E60" s="176"/>
      <c r="F60" s="106"/>
      <c r="G60" s="187"/>
      <c r="H60" s="106"/>
      <c r="I60" s="106"/>
      <c r="J60" s="106"/>
      <c r="K60" s="106"/>
    </row>
    <row r="61" spans="2:15" s="91" customFormat="1" ht="52.5" customHeight="1">
      <c r="E61" s="120"/>
    </row>
    <row r="62" spans="2:15" s="91" customFormat="1" ht="52.5" customHeight="1">
      <c r="E62" s="120"/>
    </row>
  </sheetData>
  <pageMargins left="0.78740157480314965" right="0.78740157480314965" top="0.59055118110236227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51999-B3BF-4488-8C91-F619C5FE6BEA}">
  <dimension ref="B2:O64"/>
  <sheetViews>
    <sheetView tabSelected="1" workbookViewId="0">
      <pane ySplit="3" topLeftCell="A4" activePane="bottomLeft" state="frozen"/>
      <selection pane="bottomLeft" activeCell="P48" sqref="P48"/>
    </sheetView>
  </sheetViews>
  <sheetFormatPr defaultRowHeight="12.75"/>
  <cols>
    <col min="2" max="2" width="14.85546875" customWidth="1"/>
    <col min="3" max="3" width="22" customWidth="1"/>
    <col min="4" max="4" width="42.85546875" customWidth="1"/>
    <col min="5" max="5" width="22.140625" customWidth="1"/>
    <col min="6" max="6" width="13.28515625" customWidth="1"/>
    <col min="7" max="7" width="12.85546875" customWidth="1"/>
    <col min="8" max="8" width="14.140625" customWidth="1"/>
    <col min="9" max="9" width="13.7109375" customWidth="1"/>
    <col min="10" max="10" width="11.140625" customWidth="1"/>
    <col min="12" max="12" width="13.42578125" customWidth="1"/>
    <col min="13" max="13" width="16.42578125" customWidth="1"/>
    <col min="258" max="258" width="14.85546875" customWidth="1"/>
    <col min="259" max="259" width="22" customWidth="1"/>
    <col min="260" max="260" width="42.85546875" customWidth="1"/>
    <col min="261" max="261" width="22.140625" customWidth="1"/>
    <col min="262" max="262" width="13.28515625" customWidth="1"/>
    <col min="263" max="263" width="12.85546875" customWidth="1"/>
    <col min="264" max="264" width="14.140625" customWidth="1"/>
    <col min="265" max="265" width="13.7109375" customWidth="1"/>
    <col min="266" max="266" width="11.140625" customWidth="1"/>
    <col min="268" max="268" width="13.42578125" customWidth="1"/>
    <col min="269" max="269" width="16.42578125" customWidth="1"/>
    <col min="514" max="514" width="14.85546875" customWidth="1"/>
    <col min="515" max="515" width="22" customWidth="1"/>
    <col min="516" max="516" width="42.85546875" customWidth="1"/>
    <col min="517" max="517" width="22.140625" customWidth="1"/>
    <col min="518" max="518" width="13.28515625" customWidth="1"/>
    <col min="519" max="519" width="12.85546875" customWidth="1"/>
    <col min="520" max="520" width="14.140625" customWidth="1"/>
    <col min="521" max="521" width="13.7109375" customWidth="1"/>
    <col min="522" max="522" width="11.140625" customWidth="1"/>
    <col min="524" max="524" width="13.42578125" customWidth="1"/>
    <col min="525" max="525" width="16.42578125" customWidth="1"/>
    <col min="770" max="770" width="14.85546875" customWidth="1"/>
    <col min="771" max="771" width="22" customWidth="1"/>
    <col min="772" max="772" width="42.85546875" customWidth="1"/>
    <col min="773" max="773" width="22.140625" customWidth="1"/>
    <col min="774" max="774" width="13.28515625" customWidth="1"/>
    <col min="775" max="775" width="12.85546875" customWidth="1"/>
    <col min="776" max="776" width="14.140625" customWidth="1"/>
    <col min="777" max="777" width="13.7109375" customWidth="1"/>
    <col min="778" max="778" width="11.140625" customWidth="1"/>
    <col min="780" max="780" width="13.42578125" customWidth="1"/>
    <col min="781" max="781" width="16.42578125" customWidth="1"/>
    <col min="1026" max="1026" width="14.85546875" customWidth="1"/>
    <col min="1027" max="1027" width="22" customWidth="1"/>
    <col min="1028" max="1028" width="42.85546875" customWidth="1"/>
    <col min="1029" max="1029" width="22.140625" customWidth="1"/>
    <col min="1030" max="1030" width="13.28515625" customWidth="1"/>
    <col min="1031" max="1031" width="12.85546875" customWidth="1"/>
    <col min="1032" max="1032" width="14.140625" customWidth="1"/>
    <col min="1033" max="1033" width="13.7109375" customWidth="1"/>
    <col min="1034" max="1034" width="11.140625" customWidth="1"/>
    <col min="1036" max="1036" width="13.42578125" customWidth="1"/>
    <col min="1037" max="1037" width="16.42578125" customWidth="1"/>
    <col min="1282" max="1282" width="14.85546875" customWidth="1"/>
    <col min="1283" max="1283" width="22" customWidth="1"/>
    <col min="1284" max="1284" width="42.85546875" customWidth="1"/>
    <col min="1285" max="1285" width="22.140625" customWidth="1"/>
    <col min="1286" max="1286" width="13.28515625" customWidth="1"/>
    <col min="1287" max="1287" width="12.85546875" customWidth="1"/>
    <col min="1288" max="1288" width="14.140625" customWidth="1"/>
    <col min="1289" max="1289" width="13.7109375" customWidth="1"/>
    <col min="1290" max="1290" width="11.140625" customWidth="1"/>
    <col min="1292" max="1292" width="13.42578125" customWidth="1"/>
    <col min="1293" max="1293" width="16.42578125" customWidth="1"/>
    <col min="1538" max="1538" width="14.85546875" customWidth="1"/>
    <col min="1539" max="1539" width="22" customWidth="1"/>
    <col min="1540" max="1540" width="42.85546875" customWidth="1"/>
    <col min="1541" max="1541" width="22.140625" customWidth="1"/>
    <col min="1542" max="1542" width="13.28515625" customWidth="1"/>
    <col min="1543" max="1543" width="12.85546875" customWidth="1"/>
    <col min="1544" max="1544" width="14.140625" customWidth="1"/>
    <col min="1545" max="1545" width="13.7109375" customWidth="1"/>
    <col min="1546" max="1546" width="11.140625" customWidth="1"/>
    <col min="1548" max="1548" width="13.42578125" customWidth="1"/>
    <col min="1549" max="1549" width="16.42578125" customWidth="1"/>
    <col min="1794" max="1794" width="14.85546875" customWidth="1"/>
    <col min="1795" max="1795" width="22" customWidth="1"/>
    <col min="1796" max="1796" width="42.85546875" customWidth="1"/>
    <col min="1797" max="1797" width="22.140625" customWidth="1"/>
    <col min="1798" max="1798" width="13.28515625" customWidth="1"/>
    <col min="1799" max="1799" width="12.85546875" customWidth="1"/>
    <col min="1800" max="1800" width="14.140625" customWidth="1"/>
    <col min="1801" max="1801" width="13.7109375" customWidth="1"/>
    <col min="1802" max="1802" width="11.140625" customWidth="1"/>
    <col min="1804" max="1804" width="13.42578125" customWidth="1"/>
    <col min="1805" max="1805" width="16.42578125" customWidth="1"/>
    <col min="2050" max="2050" width="14.85546875" customWidth="1"/>
    <col min="2051" max="2051" width="22" customWidth="1"/>
    <col min="2052" max="2052" width="42.85546875" customWidth="1"/>
    <col min="2053" max="2053" width="22.140625" customWidth="1"/>
    <col min="2054" max="2054" width="13.28515625" customWidth="1"/>
    <col min="2055" max="2055" width="12.85546875" customWidth="1"/>
    <col min="2056" max="2056" width="14.140625" customWidth="1"/>
    <col min="2057" max="2057" width="13.7109375" customWidth="1"/>
    <col min="2058" max="2058" width="11.140625" customWidth="1"/>
    <col min="2060" max="2060" width="13.42578125" customWidth="1"/>
    <col min="2061" max="2061" width="16.42578125" customWidth="1"/>
    <col min="2306" max="2306" width="14.85546875" customWidth="1"/>
    <col min="2307" max="2307" width="22" customWidth="1"/>
    <col min="2308" max="2308" width="42.85546875" customWidth="1"/>
    <col min="2309" max="2309" width="22.140625" customWidth="1"/>
    <col min="2310" max="2310" width="13.28515625" customWidth="1"/>
    <col min="2311" max="2311" width="12.85546875" customWidth="1"/>
    <col min="2312" max="2312" width="14.140625" customWidth="1"/>
    <col min="2313" max="2313" width="13.7109375" customWidth="1"/>
    <col min="2314" max="2314" width="11.140625" customWidth="1"/>
    <col min="2316" max="2316" width="13.42578125" customWidth="1"/>
    <col min="2317" max="2317" width="16.42578125" customWidth="1"/>
    <col min="2562" max="2562" width="14.85546875" customWidth="1"/>
    <col min="2563" max="2563" width="22" customWidth="1"/>
    <col min="2564" max="2564" width="42.85546875" customWidth="1"/>
    <col min="2565" max="2565" width="22.140625" customWidth="1"/>
    <col min="2566" max="2566" width="13.28515625" customWidth="1"/>
    <col min="2567" max="2567" width="12.85546875" customWidth="1"/>
    <col min="2568" max="2568" width="14.140625" customWidth="1"/>
    <col min="2569" max="2569" width="13.7109375" customWidth="1"/>
    <col min="2570" max="2570" width="11.140625" customWidth="1"/>
    <col min="2572" max="2572" width="13.42578125" customWidth="1"/>
    <col min="2573" max="2573" width="16.42578125" customWidth="1"/>
    <col min="2818" max="2818" width="14.85546875" customWidth="1"/>
    <col min="2819" max="2819" width="22" customWidth="1"/>
    <col min="2820" max="2820" width="42.85546875" customWidth="1"/>
    <col min="2821" max="2821" width="22.140625" customWidth="1"/>
    <col min="2822" max="2822" width="13.28515625" customWidth="1"/>
    <col min="2823" max="2823" width="12.85546875" customWidth="1"/>
    <col min="2824" max="2824" width="14.140625" customWidth="1"/>
    <col min="2825" max="2825" width="13.7109375" customWidth="1"/>
    <col min="2826" max="2826" width="11.140625" customWidth="1"/>
    <col min="2828" max="2828" width="13.42578125" customWidth="1"/>
    <col min="2829" max="2829" width="16.42578125" customWidth="1"/>
    <col min="3074" max="3074" width="14.85546875" customWidth="1"/>
    <col min="3075" max="3075" width="22" customWidth="1"/>
    <col min="3076" max="3076" width="42.85546875" customWidth="1"/>
    <col min="3077" max="3077" width="22.140625" customWidth="1"/>
    <col min="3078" max="3078" width="13.28515625" customWidth="1"/>
    <col min="3079" max="3079" width="12.85546875" customWidth="1"/>
    <col min="3080" max="3080" width="14.140625" customWidth="1"/>
    <col min="3081" max="3081" width="13.7109375" customWidth="1"/>
    <col min="3082" max="3082" width="11.140625" customWidth="1"/>
    <col min="3084" max="3084" width="13.42578125" customWidth="1"/>
    <col min="3085" max="3085" width="16.42578125" customWidth="1"/>
    <col min="3330" max="3330" width="14.85546875" customWidth="1"/>
    <col min="3331" max="3331" width="22" customWidth="1"/>
    <col min="3332" max="3332" width="42.85546875" customWidth="1"/>
    <col min="3333" max="3333" width="22.140625" customWidth="1"/>
    <col min="3334" max="3334" width="13.28515625" customWidth="1"/>
    <col min="3335" max="3335" width="12.85546875" customWidth="1"/>
    <col min="3336" max="3336" width="14.140625" customWidth="1"/>
    <col min="3337" max="3337" width="13.7109375" customWidth="1"/>
    <col min="3338" max="3338" width="11.140625" customWidth="1"/>
    <col min="3340" max="3340" width="13.42578125" customWidth="1"/>
    <col min="3341" max="3341" width="16.42578125" customWidth="1"/>
    <col min="3586" max="3586" width="14.85546875" customWidth="1"/>
    <col min="3587" max="3587" width="22" customWidth="1"/>
    <col min="3588" max="3588" width="42.85546875" customWidth="1"/>
    <col min="3589" max="3589" width="22.140625" customWidth="1"/>
    <col min="3590" max="3590" width="13.28515625" customWidth="1"/>
    <col min="3591" max="3591" width="12.85546875" customWidth="1"/>
    <col min="3592" max="3592" width="14.140625" customWidth="1"/>
    <col min="3593" max="3593" width="13.7109375" customWidth="1"/>
    <col min="3594" max="3594" width="11.140625" customWidth="1"/>
    <col min="3596" max="3596" width="13.42578125" customWidth="1"/>
    <col min="3597" max="3597" width="16.42578125" customWidth="1"/>
    <col min="3842" max="3842" width="14.85546875" customWidth="1"/>
    <col min="3843" max="3843" width="22" customWidth="1"/>
    <col min="3844" max="3844" width="42.85546875" customWidth="1"/>
    <col min="3845" max="3845" width="22.140625" customWidth="1"/>
    <col min="3846" max="3846" width="13.28515625" customWidth="1"/>
    <col min="3847" max="3847" width="12.85546875" customWidth="1"/>
    <col min="3848" max="3848" width="14.140625" customWidth="1"/>
    <col min="3849" max="3849" width="13.7109375" customWidth="1"/>
    <col min="3850" max="3850" width="11.140625" customWidth="1"/>
    <col min="3852" max="3852" width="13.42578125" customWidth="1"/>
    <col min="3853" max="3853" width="16.42578125" customWidth="1"/>
    <col min="4098" max="4098" width="14.85546875" customWidth="1"/>
    <col min="4099" max="4099" width="22" customWidth="1"/>
    <col min="4100" max="4100" width="42.85546875" customWidth="1"/>
    <col min="4101" max="4101" width="22.140625" customWidth="1"/>
    <col min="4102" max="4102" width="13.28515625" customWidth="1"/>
    <col min="4103" max="4103" width="12.85546875" customWidth="1"/>
    <col min="4104" max="4104" width="14.140625" customWidth="1"/>
    <col min="4105" max="4105" width="13.7109375" customWidth="1"/>
    <col min="4106" max="4106" width="11.140625" customWidth="1"/>
    <col min="4108" max="4108" width="13.42578125" customWidth="1"/>
    <col min="4109" max="4109" width="16.42578125" customWidth="1"/>
    <col min="4354" max="4354" width="14.85546875" customWidth="1"/>
    <col min="4355" max="4355" width="22" customWidth="1"/>
    <col min="4356" max="4356" width="42.85546875" customWidth="1"/>
    <col min="4357" max="4357" width="22.140625" customWidth="1"/>
    <col min="4358" max="4358" width="13.28515625" customWidth="1"/>
    <col min="4359" max="4359" width="12.85546875" customWidth="1"/>
    <col min="4360" max="4360" width="14.140625" customWidth="1"/>
    <col min="4361" max="4361" width="13.7109375" customWidth="1"/>
    <col min="4362" max="4362" width="11.140625" customWidth="1"/>
    <col min="4364" max="4364" width="13.42578125" customWidth="1"/>
    <col min="4365" max="4365" width="16.42578125" customWidth="1"/>
    <col min="4610" max="4610" width="14.85546875" customWidth="1"/>
    <col min="4611" max="4611" width="22" customWidth="1"/>
    <col min="4612" max="4612" width="42.85546875" customWidth="1"/>
    <col min="4613" max="4613" width="22.140625" customWidth="1"/>
    <col min="4614" max="4614" width="13.28515625" customWidth="1"/>
    <col min="4615" max="4615" width="12.85546875" customWidth="1"/>
    <col min="4616" max="4616" width="14.140625" customWidth="1"/>
    <col min="4617" max="4617" width="13.7109375" customWidth="1"/>
    <col min="4618" max="4618" width="11.140625" customWidth="1"/>
    <col min="4620" max="4620" width="13.42578125" customWidth="1"/>
    <col min="4621" max="4621" width="16.42578125" customWidth="1"/>
    <col min="4866" max="4866" width="14.85546875" customWidth="1"/>
    <col min="4867" max="4867" width="22" customWidth="1"/>
    <col min="4868" max="4868" width="42.85546875" customWidth="1"/>
    <col min="4869" max="4869" width="22.140625" customWidth="1"/>
    <col min="4870" max="4870" width="13.28515625" customWidth="1"/>
    <col min="4871" max="4871" width="12.85546875" customWidth="1"/>
    <col min="4872" max="4872" width="14.140625" customWidth="1"/>
    <col min="4873" max="4873" width="13.7109375" customWidth="1"/>
    <col min="4874" max="4874" width="11.140625" customWidth="1"/>
    <col min="4876" max="4876" width="13.42578125" customWidth="1"/>
    <col min="4877" max="4877" width="16.42578125" customWidth="1"/>
    <col min="5122" max="5122" width="14.85546875" customWidth="1"/>
    <col min="5123" max="5123" width="22" customWidth="1"/>
    <col min="5124" max="5124" width="42.85546875" customWidth="1"/>
    <col min="5125" max="5125" width="22.140625" customWidth="1"/>
    <col min="5126" max="5126" width="13.28515625" customWidth="1"/>
    <col min="5127" max="5127" width="12.85546875" customWidth="1"/>
    <col min="5128" max="5128" width="14.140625" customWidth="1"/>
    <col min="5129" max="5129" width="13.7109375" customWidth="1"/>
    <col min="5130" max="5130" width="11.140625" customWidth="1"/>
    <col min="5132" max="5132" width="13.42578125" customWidth="1"/>
    <col min="5133" max="5133" width="16.42578125" customWidth="1"/>
    <col min="5378" max="5378" width="14.85546875" customWidth="1"/>
    <col min="5379" max="5379" width="22" customWidth="1"/>
    <col min="5380" max="5380" width="42.85546875" customWidth="1"/>
    <col min="5381" max="5381" width="22.140625" customWidth="1"/>
    <col min="5382" max="5382" width="13.28515625" customWidth="1"/>
    <col min="5383" max="5383" width="12.85546875" customWidth="1"/>
    <col min="5384" max="5384" width="14.140625" customWidth="1"/>
    <col min="5385" max="5385" width="13.7109375" customWidth="1"/>
    <col min="5386" max="5386" width="11.140625" customWidth="1"/>
    <col min="5388" max="5388" width="13.42578125" customWidth="1"/>
    <col min="5389" max="5389" width="16.42578125" customWidth="1"/>
    <col min="5634" max="5634" width="14.85546875" customWidth="1"/>
    <col min="5635" max="5635" width="22" customWidth="1"/>
    <col min="5636" max="5636" width="42.85546875" customWidth="1"/>
    <col min="5637" max="5637" width="22.140625" customWidth="1"/>
    <col min="5638" max="5638" width="13.28515625" customWidth="1"/>
    <col min="5639" max="5639" width="12.85546875" customWidth="1"/>
    <col min="5640" max="5640" width="14.140625" customWidth="1"/>
    <col min="5641" max="5641" width="13.7109375" customWidth="1"/>
    <col min="5642" max="5642" width="11.140625" customWidth="1"/>
    <col min="5644" max="5644" width="13.42578125" customWidth="1"/>
    <col min="5645" max="5645" width="16.42578125" customWidth="1"/>
    <col min="5890" max="5890" width="14.85546875" customWidth="1"/>
    <col min="5891" max="5891" width="22" customWidth="1"/>
    <col min="5892" max="5892" width="42.85546875" customWidth="1"/>
    <col min="5893" max="5893" width="22.140625" customWidth="1"/>
    <col min="5894" max="5894" width="13.28515625" customWidth="1"/>
    <col min="5895" max="5895" width="12.85546875" customWidth="1"/>
    <col min="5896" max="5896" width="14.140625" customWidth="1"/>
    <col min="5897" max="5897" width="13.7109375" customWidth="1"/>
    <col min="5898" max="5898" width="11.140625" customWidth="1"/>
    <col min="5900" max="5900" width="13.42578125" customWidth="1"/>
    <col min="5901" max="5901" width="16.42578125" customWidth="1"/>
    <col min="6146" max="6146" width="14.85546875" customWidth="1"/>
    <col min="6147" max="6147" width="22" customWidth="1"/>
    <col min="6148" max="6148" width="42.85546875" customWidth="1"/>
    <col min="6149" max="6149" width="22.140625" customWidth="1"/>
    <col min="6150" max="6150" width="13.28515625" customWidth="1"/>
    <col min="6151" max="6151" width="12.85546875" customWidth="1"/>
    <col min="6152" max="6152" width="14.140625" customWidth="1"/>
    <col min="6153" max="6153" width="13.7109375" customWidth="1"/>
    <col min="6154" max="6154" width="11.140625" customWidth="1"/>
    <col min="6156" max="6156" width="13.42578125" customWidth="1"/>
    <col min="6157" max="6157" width="16.42578125" customWidth="1"/>
    <col min="6402" max="6402" width="14.85546875" customWidth="1"/>
    <col min="6403" max="6403" width="22" customWidth="1"/>
    <col min="6404" max="6404" width="42.85546875" customWidth="1"/>
    <col min="6405" max="6405" width="22.140625" customWidth="1"/>
    <col min="6406" max="6406" width="13.28515625" customWidth="1"/>
    <col min="6407" max="6407" width="12.85546875" customWidth="1"/>
    <col min="6408" max="6408" width="14.140625" customWidth="1"/>
    <col min="6409" max="6409" width="13.7109375" customWidth="1"/>
    <col min="6410" max="6410" width="11.140625" customWidth="1"/>
    <col min="6412" max="6412" width="13.42578125" customWidth="1"/>
    <col min="6413" max="6413" width="16.42578125" customWidth="1"/>
    <col min="6658" max="6658" width="14.85546875" customWidth="1"/>
    <col min="6659" max="6659" width="22" customWidth="1"/>
    <col min="6660" max="6660" width="42.85546875" customWidth="1"/>
    <col min="6661" max="6661" width="22.140625" customWidth="1"/>
    <col min="6662" max="6662" width="13.28515625" customWidth="1"/>
    <col min="6663" max="6663" width="12.85546875" customWidth="1"/>
    <col min="6664" max="6664" width="14.140625" customWidth="1"/>
    <col min="6665" max="6665" width="13.7109375" customWidth="1"/>
    <col min="6666" max="6666" width="11.140625" customWidth="1"/>
    <col min="6668" max="6668" width="13.42578125" customWidth="1"/>
    <col min="6669" max="6669" width="16.42578125" customWidth="1"/>
    <col min="6914" max="6914" width="14.85546875" customWidth="1"/>
    <col min="6915" max="6915" width="22" customWidth="1"/>
    <col min="6916" max="6916" width="42.85546875" customWidth="1"/>
    <col min="6917" max="6917" width="22.140625" customWidth="1"/>
    <col min="6918" max="6918" width="13.28515625" customWidth="1"/>
    <col min="6919" max="6919" width="12.85546875" customWidth="1"/>
    <col min="6920" max="6920" width="14.140625" customWidth="1"/>
    <col min="6921" max="6921" width="13.7109375" customWidth="1"/>
    <col min="6922" max="6922" width="11.140625" customWidth="1"/>
    <col min="6924" max="6924" width="13.42578125" customWidth="1"/>
    <col min="6925" max="6925" width="16.42578125" customWidth="1"/>
    <col min="7170" max="7170" width="14.85546875" customWidth="1"/>
    <col min="7171" max="7171" width="22" customWidth="1"/>
    <col min="7172" max="7172" width="42.85546875" customWidth="1"/>
    <col min="7173" max="7173" width="22.140625" customWidth="1"/>
    <col min="7174" max="7174" width="13.28515625" customWidth="1"/>
    <col min="7175" max="7175" width="12.85546875" customWidth="1"/>
    <col min="7176" max="7176" width="14.140625" customWidth="1"/>
    <col min="7177" max="7177" width="13.7109375" customWidth="1"/>
    <col min="7178" max="7178" width="11.140625" customWidth="1"/>
    <col min="7180" max="7180" width="13.42578125" customWidth="1"/>
    <col min="7181" max="7181" width="16.42578125" customWidth="1"/>
    <col min="7426" max="7426" width="14.85546875" customWidth="1"/>
    <col min="7427" max="7427" width="22" customWidth="1"/>
    <col min="7428" max="7428" width="42.85546875" customWidth="1"/>
    <col min="7429" max="7429" width="22.140625" customWidth="1"/>
    <col min="7430" max="7430" width="13.28515625" customWidth="1"/>
    <col min="7431" max="7431" width="12.85546875" customWidth="1"/>
    <col min="7432" max="7432" width="14.140625" customWidth="1"/>
    <col min="7433" max="7433" width="13.7109375" customWidth="1"/>
    <col min="7434" max="7434" width="11.140625" customWidth="1"/>
    <col min="7436" max="7436" width="13.42578125" customWidth="1"/>
    <col min="7437" max="7437" width="16.42578125" customWidth="1"/>
    <col min="7682" max="7682" width="14.85546875" customWidth="1"/>
    <col min="7683" max="7683" width="22" customWidth="1"/>
    <col min="7684" max="7684" width="42.85546875" customWidth="1"/>
    <col min="7685" max="7685" width="22.140625" customWidth="1"/>
    <col min="7686" max="7686" width="13.28515625" customWidth="1"/>
    <col min="7687" max="7687" width="12.85546875" customWidth="1"/>
    <col min="7688" max="7688" width="14.140625" customWidth="1"/>
    <col min="7689" max="7689" width="13.7109375" customWidth="1"/>
    <col min="7690" max="7690" width="11.140625" customWidth="1"/>
    <col min="7692" max="7692" width="13.42578125" customWidth="1"/>
    <col min="7693" max="7693" width="16.42578125" customWidth="1"/>
    <col min="7938" max="7938" width="14.85546875" customWidth="1"/>
    <col min="7939" max="7939" width="22" customWidth="1"/>
    <col min="7940" max="7940" width="42.85546875" customWidth="1"/>
    <col min="7941" max="7941" width="22.140625" customWidth="1"/>
    <col min="7942" max="7942" width="13.28515625" customWidth="1"/>
    <col min="7943" max="7943" width="12.85546875" customWidth="1"/>
    <col min="7944" max="7944" width="14.140625" customWidth="1"/>
    <col min="7945" max="7945" width="13.7109375" customWidth="1"/>
    <col min="7946" max="7946" width="11.140625" customWidth="1"/>
    <col min="7948" max="7948" width="13.42578125" customWidth="1"/>
    <col min="7949" max="7949" width="16.42578125" customWidth="1"/>
    <col min="8194" max="8194" width="14.85546875" customWidth="1"/>
    <col min="8195" max="8195" width="22" customWidth="1"/>
    <col min="8196" max="8196" width="42.85546875" customWidth="1"/>
    <col min="8197" max="8197" width="22.140625" customWidth="1"/>
    <col min="8198" max="8198" width="13.28515625" customWidth="1"/>
    <col min="8199" max="8199" width="12.85546875" customWidth="1"/>
    <col min="8200" max="8200" width="14.140625" customWidth="1"/>
    <col min="8201" max="8201" width="13.7109375" customWidth="1"/>
    <col min="8202" max="8202" width="11.140625" customWidth="1"/>
    <col min="8204" max="8204" width="13.42578125" customWidth="1"/>
    <col min="8205" max="8205" width="16.42578125" customWidth="1"/>
    <col min="8450" max="8450" width="14.85546875" customWidth="1"/>
    <col min="8451" max="8451" width="22" customWidth="1"/>
    <col min="8452" max="8452" width="42.85546875" customWidth="1"/>
    <col min="8453" max="8453" width="22.140625" customWidth="1"/>
    <col min="8454" max="8454" width="13.28515625" customWidth="1"/>
    <col min="8455" max="8455" width="12.85546875" customWidth="1"/>
    <col min="8456" max="8456" width="14.140625" customWidth="1"/>
    <col min="8457" max="8457" width="13.7109375" customWidth="1"/>
    <col min="8458" max="8458" width="11.140625" customWidth="1"/>
    <col min="8460" max="8460" width="13.42578125" customWidth="1"/>
    <col min="8461" max="8461" width="16.42578125" customWidth="1"/>
    <col min="8706" max="8706" width="14.85546875" customWidth="1"/>
    <col min="8707" max="8707" width="22" customWidth="1"/>
    <col min="8708" max="8708" width="42.85546875" customWidth="1"/>
    <col min="8709" max="8709" width="22.140625" customWidth="1"/>
    <col min="8710" max="8710" width="13.28515625" customWidth="1"/>
    <col min="8711" max="8711" width="12.85546875" customWidth="1"/>
    <col min="8712" max="8712" width="14.140625" customWidth="1"/>
    <col min="8713" max="8713" width="13.7109375" customWidth="1"/>
    <col min="8714" max="8714" width="11.140625" customWidth="1"/>
    <col min="8716" max="8716" width="13.42578125" customWidth="1"/>
    <col min="8717" max="8717" width="16.42578125" customWidth="1"/>
    <col min="8962" max="8962" width="14.85546875" customWidth="1"/>
    <col min="8963" max="8963" width="22" customWidth="1"/>
    <col min="8964" max="8964" width="42.85546875" customWidth="1"/>
    <col min="8965" max="8965" width="22.140625" customWidth="1"/>
    <col min="8966" max="8966" width="13.28515625" customWidth="1"/>
    <col min="8967" max="8967" width="12.85546875" customWidth="1"/>
    <col min="8968" max="8968" width="14.140625" customWidth="1"/>
    <col min="8969" max="8969" width="13.7109375" customWidth="1"/>
    <col min="8970" max="8970" width="11.140625" customWidth="1"/>
    <col min="8972" max="8972" width="13.42578125" customWidth="1"/>
    <col min="8973" max="8973" width="16.42578125" customWidth="1"/>
    <col min="9218" max="9218" width="14.85546875" customWidth="1"/>
    <col min="9219" max="9219" width="22" customWidth="1"/>
    <col min="9220" max="9220" width="42.85546875" customWidth="1"/>
    <col min="9221" max="9221" width="22.140625" customWidth="1"/>
    <col min="9222" max="9222" width="13.28515625" customWidth="1"/>
    <col min="9223" max="9223" width="12.85546875" customWidth="1"/>
    <col min="9224" max="9224" width="14.140625" customWidth="1"/>
    <col min="9225" max="9225" width="13.7109375" customWidth="1"/>
    <col min="9226" max="9226" width="11.140625" customWidth="1"/>
    <col min="9228" max="9228" width="13.42578125" customWidth="1"/>
    <col min="9229" max="9229" width="16.42578125" customWidth="1"/>
    <col min="9474" max="9474" width="14.85546875" customWidth="1"/>
    <col min="9475" max="9475" width="22" customWidth="1"/>
    <col min="9476" max="9476" width="42.85546875" customWidth="1"/>
    <col min="9477" max="9477" width="22.140625" customWidth="1"/>
    <col min="9478" max="9478" width="13.28515625" customWidth="1"/>
    <col min="9479" max="9479" width="12.85546875" customWidth="1"/>
    <col min="9480" max="9480" width="14.140625" customWidth="1"/>
    <col min="9481" max="9481" width="13.7109375" customWidth="1"/>
    <col min="9482" max="9482" width="11.140625" customWidth="1"/>
    <col min="9484" max="9484" width="13.42578125" customWidth="1"/>
    <col min="9485" max="9485" width="16.42578125" customWidth="1"/>
    <col min="9730" max="9730" width="14.85546875" customWidth="1"/>
    <col min="9731" max="9731" width="22" customWidth="1"/>
    <col min="9732" max="9732" width="42.85546875" customWidth="1"/>
    <col min="9733" max="9733" width="22.140625" customWidth="1"/>
    <col min="9734" max="9734" width="13.28515625" customWidth="1"/>
    <col min="9735" max="9735" width="12.85546875" customWidth="1"/>
    <col min="9736" max="9736" width="14.140625" customWidth="1"/>
    <col min="9737" max="9737" width="13.7109375" customWidth="1"/>
    <col min="9738" max="9738" width="11.140625" customWidth="1"/>
    <col min="9740" max="9740" width="13.42578125" customWidth="1"/>
    <col min="9741" max="9741" width="16.42578125" customWidth="1"/>
    <col min="9986" max="9986" width="14.85546875" customWidth="1"/>
    <col min="9987" max="9987" width="22" customWidth="1"/>
    <col min="9988" max="9988" width="42.85546875" customWidth="1"/>
    <col min="9989" max="9989" width="22.140625" customWidth="1"/>
    <col min="9990" max="9990" width="13.28515625" customWidth="1"/>
    <col min="9991" max="9991" width="12.85546875" customWidth="1"/>
    <col min="9992" max="9992" width="14.140625" customWidth="1"/>
    <col min="9993" max="9993" width="13.7109375" customWidth="1"/>
    <col min="9994" max="9994" width="11.140625" customWidth="1"/>
    <col min="9996" max="9996" width="13.42578125" customWidth="1"/>
    <col min="9997" max="9997" width="16.42578125" customWidth="1"/>
    <col min="10242" max="10242" width="14.85546875" customWidth="1"/>
    <col min="10243" max="10243" width="22" customWidth="1"/>
    <col min="10244" max="10244" width="42.85546875" customWidth="1"/>
    <col min="10245" max="10245" width="22.140625" customWidth="1"/>
    <col min="10246" max="10246" width="13.28515625" customWidth="1"/>
    <col min="10247" max="10247" width="12.85546875" customWidth="1"/>
    <col min="10248" max="10248" width="14.140625" customWidth="1"/>
    <col min="10249" max="10249" width="13.7109375" customWidth="1"/>
    <col min="10250" max="10250" width="11.140625" customWidth="1"/>
    <col min="10252" max="10252" width="13.42578125" customWidth="1"/>
    <col min="10253" max="10253" width="16.42578125" customWidth="1"/>
    <col min="10498" max="10498" width="14.85546875" customWidth="1"/>
    <col min="10499" max="10499" width="22" customWidth="1"/>
    <col min="10500" max="10500" width="42.85546875" customWidth="1"/>
    <col min="10501" max="10501" width="22.140625" customWidth="1"/>
    <col min="10502" max="10502" width="13.28515625" customWidth="1"/>
    <col min="10503" max="10503" width="12.85546875" customWidth="1"/>
    <col min="10504" max="10504" width="14.140625" customWidth="1"/>
    <col min="10505" max="10505" width="13.7109375" customWidth="1"/>
    <col min="10506" max="10506" width="11.140625" customWidth="1"/>
    <col min="10508" max="10508" width="13.42578125" customWidth="1"/>
    <col min="10509" max="10509" width="16.42578125" customWidth="1"/>
    <col min="10754" max="10754" width="14.85546875" customWidth="1"/>
    <col min="10755" max="10755" width="22" customWidth="1"/>
    <col min="10756" max="10756" width="42.85546875" customWidth="1"/>
    <col min="10757" max="10757" width="22.140625" customWidth="1"/>
    <col min="10758" max="10758" width="13.28515625" customWidth="1"/>
    <col min="10759" max="10759" width="12.85546875" customWidth="1"/>
    <col min="10760" max="10760" width="14.140625" customWidth="1"/>
    <col min="10761" max="10761" width="13.7109375" customWidth="1"/>
    <col min="10762" max="10762" width="11.140625" customWidth="1"/>
    <col min="10764" max="10764" width="13.42578125" customWidth="1"/>
    <col min="10765" max="10765" width="16.42578125" customWidth="1"/>
    <col min="11010" max="11010" width="14.85546875" customWidth="1"/>
    <col min="11011" max="11011" width="22" customWidth="1"/>
    <col min="11012" max="11012" width="42.85546875" customWidth="1"/>
    <col min="11013" max="11013" width="22.140625" customWidth="1"/>
    <col min="11014" max="11014" width="13.28515625" customWidth="1"/>
    <col min="11015" max="11015" width="12.85546875" customWidth="1"/>
    <col min="11016" max="11016" width="14.140625" customWidth="1"/>
    <col min="11017" max="11017" width="13.7109375" customWidth="1"/>
    <col min="11018" max="11018" width="11.140625" customWidth="1"/>
    <col min="11020" max="11020" width="13.42578125" customWidth="1"/>
    <col min="11021" max="11021" width="16.42578125" customWidth="1"/>
    <col min="11266" max="11266" width="14.85546875" customWidth="1"/>
    <col min="11267" max="11267" width="22" customWidth="1"/>
    <col min="11268" max="11268" width="42.85546875" customWidth="1"/>
    <col min="11269" max="11269" width="22.140625" customWidth="1"/>
    <col min="11270" max="11270" width="13.28515625" customWidth="1"/>
    <col min="11271" max="11271" width="12.85546875" customWidth="1"/>
    <col min="11272" max="11272" width="14.140625" customWidth="1"/>
    <col min="11273" max="11273" width="13.7109375" customWidth="1"/>
    <col min="11274" max="11274" width="11.140625" customWidth="1"/>
    <col min="11276" max="11276" width="13.42578125" customWidth="1"/>
    <col min="11277" max="11277" width="16.42578125" customWidth="1"/>
    <col min="11522" max="11522" width="14.85546875" customWidth="1"/>
    <col min="11523" max="11523" width="22" customWidth="1"/>
    <col min="11524" max="11524" width="42.85546875" customWidth="1"/>
    <col min="11525" max="11525" width="22.140625" customWidth="1"/>
    <col min="11526" max="11526" width="13.28515625" customWidth="1"/>
    <col min="11527" max="11527" width="12.85546875" customWidth="1"/>
    <col min="11528" max="11528" width="14.140625" customWidth="1"/>
    <col min="11529" max="11529" width="13.7109375" customWidth="1"/>
    <col min="11530" max="11530" width="11.140625" customWidth="1"/>
    <col min="11532" max="11532" width="13.42578125" customWidth="1"/>
    <col min="11533" max="11533" width="16.42578125" customWidth="1"/>
    <col min="11778" max="11778" width="14.85546875" customWidth="1"/>
    <col min="11779" max="11779" width="22" customWidth="1"/>
    <col min="11780" max="11780" width="42.85546875" customWidth="1"/>
    <col min="11781" max="11781" width="22.140625" customWidth="1"/>
    <col min="11782" max="11782" width="13.28515625" customWidth="1"/>
    <col min="11783" max="11783" width="12.85546875" customWidth="1"/>
    <col min="11784" max="11784" width="14.140625" customWidth="1"/>
    <col min="11785" max="11785" width="13.7109375" customWidth="1"/>
    <col min="11786" max="11786" width="11.140625" customWidth="1"/>
    <col min="11788" max="11788" width="13.42578125" customWidth="1"/>
    <col min="11789" max="11789" width="16.42578125" customWidth="1"/>
    <col min="12034" max="12034" width="14.85546875" customWidth="1"/>
    <col min="12035" max="12035" width="22" customWidth="1"/>
    <col min="12036" max="12036" width="42.85546875" customWidth="1"/>
    <col min="12037" max="12037" width="22.140625" customWidth="1"/>
    <col min="12038" max="12038" width="13.28515625" customWidth="1"/>
    <col min="12039" max="12039" width="12.85546875" customWidth="1"/>
    <col min="12040" max="12040" width="14.140625" customWidth="1"/>
    <col min="12041" max="12041" width="13.7109375" customWidth="1"/>
    <col min="12042" max="12042" width="11.140625" customWidth="1"/>
    <col min="12044" max="12044" width="13.42578125" customWidth="1"/>
    <col min="12045" max="12045" width="16.42578125" customWidth="1"/>
    <col min="12290" max="12290" width="14.85546875" customWidth="1"/>
    <col min="12291" max="12291" width="22" customWidth="1"/>
    <col min="12292" max="12292" width="42.85546875" customWidth="1"/>
    <col min="12293" max="12293" width="22.140625" customWidth="1"/>
    <col min="12294" max="12294" width="13.28515625" customWidth="1"/>
    <col min="12295" max="12295" width="12.85546875" customWidth="1"/>
    <col min="12296" max="12296" width="14.140625" customWidth="1"/>
    <col min="12297" max="12297" width="13.7109375" customWidth="1"/>
    <col min="12298" max="12298" width="11.140625" customWidth="1"/>
    <col min="12300" max="12300" width="13.42578125" customWidth="1"/>
    <col min="12301" max="12301" width="16.42578125" customWidth="1"/>
    <col min="12546" max="12546" width="14.85546875" customWidth="1"/>
    <col min="12547" max="12547" width="22" customWidth="1"/>
    <col min="12548" max="12548" width="42.85546875" customWidth="1"/>
    <col min="12549" max="12549" width="22.140625" customWidth="1"/>
    <col min="12550" max="12550" width="13.28515625" customWidth="1"/>
    <col min="12551" max="12551" width="12.85546875" customWidth="1"/>
    <col min="12552" max="12552" width="14.140625" customWidth="1"/>
    <col min="12553" max="12553" width="13.7109375" customWidth="1"/>
    <col min="12554" max="12554" width="11.140625" customWidth="1"/>
    <col min="12556" max="12556" width="13.42578125" customWidth="1"/>
    <col min="12557" max="12557" width="16.42578125" customWidth="1"/>
    <col min="12802" max="12802" width="14.85546875" customWidth="1"/>
    <col min="12803" max="12803" width="22" customWidth="1"/>
    <col min="12804" max="12804" width="42.85546875" customWidth="1"/>
    <col min="12805" max="12805" width="22.140625" customWidth="1"/>
    <col min="12806" max="12806" width="13.28515625" customWidth="1"/>
    <col min="12807" max="12807" width="12.85546875" customWidth="1"/>
    <col min="12808" max="12808" width="14.140625" customWidth="1"/>
    <col min="12809" max="12809" width="13.7109375" customWidth="1"/>
    <col min="12810" max="12810" width="11.140625" customWidth="1"/>
    <col min="12812" max="12812" width="13.42578125" customWidth="1"/>
    <col min="12813" max="12813" width="16.42578125" customWidth="1"/>
    <col min="13058" max="13058" width="14.85546875" customWidth="1"/>
    <col min="13059" max="13059" width="22" customWidth="1"/>
    <col min="13060" max="13060" width="42.85546875" customWidth="1"/>
    <col min="13061" max="13061" width="22.140625" customWidth="1"/>
    <col min="13062" max="13062" width="13.28515625" customWidth="1"/>
    <col min="13063" max="13063" width="12.85546875" customWidth="1"/>
    <col min="13064" max="13064" width="14.140625" customWidth="1"/>
    <col min="13065" max="13065" width="13.7109375" customWidth="1"/>
    <col min="13066" max="13066" width="11.140625" customWidth="1"/>
    <col min="13068" max="13068" width="13.42578125" customWidth="1"/>
    <col min="13069" max="13069" width="16.42578125" customWidth="1"/>
    <col min="13314" max="13314" width="14.85546875" customWidth="1"/>
    <col min="13315" max="13315" width="22" customWidth="1"/>
    <col min="13316" max="13316" width="42.85546875" customWidth="1"/>
    <col min="13317" max="13317" width="22.140625" customWidth="1"/>
    <col min="13318" max="13318" width="13.28515625" customWidth="1"/>
    <col min="13319" max="13319" width="12.85546875" customWidth="1"/>
    <col min="13320" max="13320" width="14.140625" customWidth="1"/>
    <col min="13321" max="13321" width="13.7109375" customWidth="1"/>
    <col min="13322" max="13322" width="11.140625" customWidth="1"/>
    <col min="13324" max="13324" width="13.42578125" customWidth="1"/>
    <col min="13325" max="13325" width="16.42578125" customWidth="1"/>
    <col min="13570" max="13570" width="14.85546875" customWidth="1"/>
    <col min="13571" max="13571" width="22" customWidth="1"/>
    <col min="13572" max="13572" width="42.85546875" customWidth="1"/>
    <col min="13573" max="13573" width="22.140625" customWidth="1"/>
    <col min="13574" max="13574" width="13.28515625" customWidth="1"/>
    <col min="13575" max="13575" width="12.85546875" customWidth="1"/>
    <col min="13576" max="13576" width="14.140625" customWidth="1"/>
    <col min="13577" max="13577" width="13.7109375" customWidth="1"/>
    <col min="13578" max="13578" width="11.140625" customWidth="1"/>
    <col min="13580" max="13580" width="13.42578125" customWidth="1"/>
    <col min="13581" max="13581" width="16.42578125" customWidth="1"/>
    <col min="13826" max="13826" width="14.85546875" customWidth="1"/>
    <col min="13827" max="13827" width="22" customWidth="1"/>
    <col min="13828" max="13828" width="42.85546875" customWidth="1"/>
    <col min="13829" max="13829" width="22.140625" customWidth="1"/>
    <col min="13830" max="13830" width="13.28515625" customWidth="1"/>
    <col min="13831" max="13831" width="12.85546875" customWidth="1"/>
    <col min="13832" max="13832" width="14.140625" customWidth="1"/>
    <col min="13833" max="13833" width="13.7109375" customWidth="1"/>
    <col min="13834" max="13834" width="11.140625" customWidth="1"/>
    <col min="13836" max="13836" width="13.42578125" customWidth="1"/>
    <col min="13837" max="13837" width="16.42578125" customWidth="1"/>
    <col min="14082" max="14082" width="14.85546875" customWidth="1"/>
    <col min="14083" max="14083" width="22" customWidth="1"/>
    <col min="14084" max="14084" width="42.85546875" customWidth="1"/>
    <col min="14085" max="14085" width="22.140625" customWidth="1"/>
    <col min="14086" max="14086" width="13.28515625" customWidth="1"/>
    <col min="14087" max="14087" width="12.85546875" customWidth="1"/>
    <col min="14088" max="14088" width="14.140625" customWidth="1"/>
    <col min="14089" max="14089" width="13.7109375" customWidth="1"/>
    <col min="14090" max="14090" width="11.140625" customWidth="1"/>
    <col min="14092" max="14092" width="13.42578125" customWidth="1"/>
    <col min="14093" max="14093" width="16.42578125" customWidth="1"/>
    <col min="14338" max="14338" width="14.85546875" customWidth="1"/>
    <col min="14339" max="14339" width="22" customWidth="1"/>
    <col min="14340" max="14340" width="42.85546875" customWidth="1"/>
    <col min="14341" max="14341" width="22.140625" customWidth="1"/>
    <col min="14342" max="14342" width="13.28515625" customWidth="1"/>
    <col min="14343" max="14343" width="12.85546875" customWidth="1"/>
    <col min="14344" max="14344" width="14.140625" customWidth="1"/>
    <col min="14345" max="14345" width="13.7109375" customWidth="1"/>
    <col min="14346" max="14346" width="11.140625" customWidth="1"/>
    <col min="14348" max="14348" width="13.42578125" customWidth="1"/>
    <col min="14349" max="14349" width="16.42578125" customWidth="1"/>
    <col min="14594" max="14594" width="14.85546875" customWidth="1"/>
    <col min="14595" max="14595" width="22" customWidth="1"/>
    <col min="14596" max="14596" width="42.85546875" customWidth="1"/>
    <col min="14597" max="14597" width="22.140625" customWidth="1"/>
    <col min="14598" max="14598" width="13.28515625" customWidth="1"/>
    <col min="14599" max="14599" width="12.85546875" customWidth="1"/>
    <col min="14600" max="14600" width="14.140625" customWidth="1"/>
    <col min="14601" max="14601" width="13.7109375" customWidth="1"/>
    <col min="14602" max="14602" width="11.140625" customWidth="1"/>
    <col min="14604" max="14604" width="13.42578125" customWidth="1"/>
    <col min="14605" max="14605" width="16.42578125" customWidth="1"/>
    <col min="14850" max="14850" width="14.85546875" customWidth="1"/>
    <col min="14851" max="14851" width="22" customWidth="1"/>
    <col min="14852" max="14852" width="42.85546875" customWidth="1"/>
    <col min="14853" max="14853" width="22.140625" customWidth="1"/>
    <col min="14854" max="14854" width="13.28515625" customWidth="1"/>
    <col min="14855" max="14855" width="12.85546875" customWidth="1"/>
    <col min="14856" max="14856" width="14.140625" customWidth="1"/>
    <col min="14857" max="14857" width="13.7109375" customWidth="1"/>
    <col min="14858" max="14858" width="11.140625" customWidth="1"/>
    <col min="14860" max="14860" width="13.42578125" customWidth="1"/>
    <col min="14861" max="14861" width="16.42578125" customWidth="1"/>
    <col min="15106" max="15106" width="14.85546875" customWidth="1"/>
    <col min="15107" max="15107" width="22" customWidth="1"/>
    <col min="15108" max="15108" width="42.85546875" customWidth="1"/>
    <col min="15109" max="15109" width="22.140625" customWidth="1"/>
    <col min="15110" max="15110" width="13.28515625" customWidth="1"/>
    <col min="15111" max="15111" width="12.85546875" customWidth="1"/>
    <col min="15112" max="15112" width="14.140625" customWidth="1"/>
    <col min="15113" max="15113" width="13.7109375" customWidth="1"/>
    <col min="15114" max="15114" width="11.140625" customWidth="1"/>
    <col min="15116" max="15116" width="13.42578125" customWidth="1"/>
    <col min="15117" max="15117" width="16.42578125" customWidth="1"/>
    <col min="15362" max="15362" width="14.85546875" customWidth="1"/>
    <col min="15363" max="15363" width="22" customWidth="1"/>
    <col min="15364" max="15364" width="42.85546875" customWidth="1"/>
    <col min="15365" max="15365" width="22.140625" customWidth="1"/>
    <col min="15366" max="15366" width="13.28515625" customWidth="1"/>
    <col min="15367" max="15367" width="12.85546875" customWidth="1"/>
    <col min="15368" max="15368" width="14.140625" customWidth="1"/>
    <col min="15369" max="15369" width="13.7109375" customWidth="1"/>
    <col min="15370" max="15370" width="11.140625" customWidth="1"/>
    <col min="15372" max="15372" width="13.42578125" customWidth="1"/>
    <col min="15373" max="15373" width="16.42578125" customWidth="1"/>
    <col min="15618" max="15618" width="14.85546875" customWidth="1"/>
    <col min="15619" max="15619" width="22" customWidth="1"/>
    <col min="15620" max="15620" width="42.85546875" customWidth="1"/>
    <col min="15621" max="15621" width="22.140625" customWidth="1"/>
    <col min="15622" max="15622" width="13.28515625" customWidth="1"/>
    <col min="15623" max="15623" width="12.85546875" customWidth="1"/>
    <col min="15624" max="15624" width="14.140625" customWidth="1"/>
    <col min="15625" max="15625" width="13.7109375" customWidth="1"/>
    <col min="15626" max="15626" width="11.140625" customWidth="1"/>
    <col min="15628" max="15628" width="13.42578125" customWidth="1"/>
    <col min="15629" max="15629" width="16.42578125" customWidth="1"/>
    <col min="15874" max="15874" width="14.85546875" customWidth="1"/>
    <col min="15875" max="15875" width="22" customWidth="1"/>
    <col min="15876" max="15876" width="42.85546875" customWidth="1"/>
    <col min="15877" max="15877" width="22.140625" customWidth="1"/>
    <col min="15878" max="15878" width="13.28515625" customWidth="1"/>
    <col min="15879" max="15879" width="12.85546875" customWidth="1"/>
    <col min="15880" max="15880" width="14.140625" customWidth="1"/>
    <col min="15881" max="15881" width="13.7109375" customWidth="1"/>
    <col min="15882" max="15882" width="11.140625" customWidth="1"/>
    <col min="15884" max="15884" width="13.42578125" customWidth="1"/>
    <col min="15885" max="15885" width="16.42578125" customWidth="1"/>
    <col min="16130" max="16130" width="14.85546875" customWidth="1"/>
    <col min="16131" max="16131" width="22" customWidth="1"/>
    <col min="16132" max="16132" width="42.85546875" customWidth="1"/>
    <col min="16133" max="16133" width="22.140625" customWidth="1"/>
    <col min="16134" max="16134" width="13.28515625" customWidth="1"/>
    <col min="16135" max="16135" width="12.85546875" customWidth="1"/>
    <col min="16136" max="16136" width="14.140625" customWidth="1"/>
    <col min="16137" max="16137" width="13.7109375" customWidth="1"/>
    <col min="16138" max="16138" width="11.140625" customWidth="1"/>
    <col min="16140" max="16140" width="13.42578125" customWidth="1"/>
    <col min="16141" max="16141" width="16.42578125" customWidth="1"/>
  </cols>
  <sheetData>
    <row r="2" spans="2:13" ht="21" thickBot="1">
      <c r="B2" s="22"/>
      <c r="C2" s="22"/>
      <c r="D2" s="23" t="s">
        <v>842</v>
      </c>
      <c r="E2" s="24"/>
      <c r="F2" s="22"/>
      <c r="G2" s="22"/>
      <c r="H2" s="22"/>
      <c r="I2" s="22"/>
    </row>
    <row r="3" spans="2:13" ht="60.75" thickBot="1">
      <c r="B3" s="88" t="s">
        <v>10</v>
      </c>
      <c r="C3" s="89" t="s">
        <v>12</v>
      </c>
      <c r="D3" s="89" t="s">
        <v>368</v>
      </c>
      <c r="E3" s="89" t="s">
        <v>13</v>
      </c>
      <c r="F3" s="89" t="s">
        <v>542</v>
      </c>
      <c r="G3" s="89" t="s">
        <v>543</v>
      </c>
      <c r="H3" s="89" t="s">
        <v>544</v>
      </c>
      <c r="I3" s="89" t="s">
        <v>545</v>
      </c>
      <c r="J3" s="89" t="s">
        <v>366</v>
      </c>
    </row>
    <row r="4" spans="2:13" ht="15.75">
      <c r="B4" s="194" t="s">
        <v>294</v>
      </c>
      <c r="C4" s="121" t="s">
        <v>546</v>
      </c>
      <c r="D4" s="195" t="s">
        <v>63</v>
      </c>
      <c r="E4" s="31">
        <v>395</v>
      </c>
      <c r="F4" s="223">
        <f>G4+H4+I4</f>
        <v>569077</v>
      </c>
      <c r="G4" s="224">
        <v>341107</v>
      </c>
      <c r="H4" s="225">
        <v>121600</v>
      </c>
      <c r="I4" s="232">
        <v>106370</v>
      </c>
      <c r="J4" s="123"/>
      <c r="M4" s="161"/>
    </row>
    <row r="5" spans="2:13" ht="15.75">
      <c r="B5" s="144" t="s">
        <v>294</v>
      </c>
      <c r="C5" s="101" t="s">
        <v>547</v>
      </c>
      <c r="D5" s="140" t="s">
        <v>377</v>
      </c>
      <c r="E5" s="39">
        <v>225</v>
      </c>
      <c r="F5" s="233">
        <f t="shared" ref="F5:F58" si="0">G5+H5+I5</f>
        <v>386601</v>
      </c>
      <c r="G5" s="226">
        <v>252358</v>
      </c>
      <c r="H5" s="227">
        <v>88199</v>
      </c>
      <c r="I5" s="234">
        <v>46044</v>
      </c>
      <c r="J5" s="123"/>
      <c r="M5" s="161"/>
    </row>
    <row r="6" spans="2:13" ht="15.75">
      <c r="B6" s="144" t="s">
        <v>294</v>
      </c>
      <c r="C6" s="101" t="s">
        <v>548</v>
      </c>
      <c r="D6" s="140" t="s">
        <v>20</v>
      </c>
      <c r="E6" s="39" t="s">
        <v>549</v>
      </c>
      <c r="F6" s="233">
        <f t="shared" si="0"/>
        <v>509633</v>
      </c>
      <c r="G6" s="226">
        <v>325236</v>
      </c>
      <c r="H6" s="227">
        <v>113670</v>
      </c>
      <c r="I6" s="234">
        <v>70727</v>
      </c>
      <c r="J6" s="123"/>
      <c r="M6" s="15"/>
    </row>
    <row r="7" spans="2:13" ht="15.75">
      <c r="B7" s="144" t="s">
        <v>294</v>
      </c>
      <c r="C7" s="101" t="s">
        <v>550</v>
      </c>
      <c r="D7" s="140" t="s">
        <v>551</v>
      </c>
      <c r="E7" s="39">
        <v>197</v>
      </c>
      <c r="F7" s="233">
        <f t="shared" si="0"/>
        <v>493252</v>
      </c>
      <c r="G7" s="226">
        <v>317500</v>
      </c>
      <c r="H7" s="227">
        <v>110946</v>
      </c>
      <c r="I7" s="234">
        <v>64806</v>
      </c>
      <c r="J7" s="123"/>
    </row>
    <row r="8" spans="2:13" ht="15.75">
      <c r="B8" s="144" t="s">
        <v>294</v>
      </c>
      <c r="C8" s="101" t="s">
        <v>550</v>
      </c>
      <c r="D8" s="140" t="s">
        <v>552</v>
      </c>
      <c r="E8" s="39">
        <v>1085</v>
      </c>
      <c r="F8" s="233">
        <f t="shared" si="0"/>
        <v>382154</v>
      </c>
      <c r="G8" s="226">
        <v>246529</v>
      </c>
      <c r="H8" s="227">
        <v>86162</v>
      </c>
      <c r="I8" s="234">
        <v>49463</v>
      </c>
      <c r="J8" s="123"/>
    </row>
    <row r="9" spans="2:13" ht="15.75">
      <c r="B9" s="144" t="s">
        <v>294</v>
      </c>
      <c r="C9" s="101" t="s">
        <v>553</v>
      </c>
      <c r="D9" s="140" t="s">
        <v>63</v>
      </c>
      <c r="E9" s="39" t="s">
        <v>554</v>
      </c>
      <c r="F9" s="233">
        <f t="shared" si="0"/>
        <v>490393</v>
      </c>
      <c r="G9" s="226">
        <v>320109</v>
      </c>
      <c r="H9" s="227">
        <v>111878</v>
      </c>
      <c r="I9" s="234">
        <v>58406</v>
      </c>
      <c r="J9" s="123"/>
    </row>
    <row r="10" spans="2:13" ht="15.75">
      <c r="B10" s="144" t="s">
        <v>294</v>
      </c>
      <c r="C10" s="101" t="s">
        <v>555</v>
      </c>
      <c r="D10" s="140" t="s">
        <v>20</v>
      </c>
      <c r="E10" s="39" t="s">
        <v>556</v>
      </c>
      <c r="F10" s="233">
        <f t="shared" si="0"/>
        <v>69210</v>
      </c>
      <c r="G10" s="226">
        <v>55000</v>
      </c>
      <c r="H10" s="227">
        <v>9210</v>
      </c>
      <c r="I10" s="234">
        <v>5000</v>
      </c>
      <c r="J10" s="123"/>
    </row>
    <row r="11" spans="2:13" ht="15.75">
      <c r="B11" s="144" t="s">
        <v>294</v>
      </c>
      <c r="C11" s="101" t="s">
        <v>557</v>
      </c>
      <c r="D11" s="140" t="s">
        <v>63</v>
      </c>
      <c r="E11" s="39">
        <v>395</v>
      </c>
      <c r="F11" s="233">
        <f t="shared" si="0"/>
        <v>503935</v>
      </c>
      <c r="G11" s="226">
        <v>331300</v>
      </c>
      <c r="H11" s="227">
        <v>112600</v>
      </c>
      <c r="I11" s="234">
        <v>60035</v>
      </c>
      <c r="J11" s="123"/>
    </row>
    <row r="12" spans="2:13" ht="15.75">
      <c r="B12" s="144" t="s">
        <v>294</v>
      </c>
      <c r="C12" s="101" t="s">
        <v>558</v>
      </c>
      <c r="D12" s="140" t="s">
        <v>20</v>
      </c>
      <c r="E12" s="39">
        <v>395</v>
      </c>
      <c r="F12" s="233">
        <f t="shared" si="0"/>
        <v>96046</v>
      </c>
      <c r="G12" s="226">
        <v>58646</v>
      </c>
      <c r="H12" s="227">
        <v>31900</v>
      </c>
      <c r="I12" s="234">
        <v>5500</v>
      </c>
      <c r="J12" s="123"/>
    </row>
    <row r="13" spans="2:13" ht="15.75">
      <c r="B13" s="144" t="s">
        <v>294</v>
      </c>
      <c r="C13" s="101" t="s">
        <v>507</v>
      </c>
      <c r="D13" s="140" t="s">
        <v>559</v>
      </c>
      <c r="E13" s="39">
        <v>183</v>
      </c>
      <c r="F13" s="233">
        <f t="shared" si="0"/>
        <v>79146</v>
      </c>
      <c r="G13" s="226">
        <v>43530</v>
      </c>
      <c r="H13" s="227">
        <v>15829</v>
      </c>
      <c r="I13" s="234">
        <v>19787</v>
      </c>
      <c r="J13" s="123"/>
    </row>
    <row r="14" spans="2:13" ht="15.75">
      <c r="B14" s="144" t="s">
        <v>294</v>
      </c>
      <c r="C14" s="101" t="s">
        <v>560</v>
      </c>
      <c r="D14" s="140" t="s">
        <v>63</v>
      </c>
      <c r="E14" s="39">
        <v>60</v>
      </c>
      <c r="F14" s="233">
        <f t="shared" si="0"/>
        <v>595981</v>
      </c>
      <c r="G14" s="226">
        <v>383202</v>
      </c>
      <c r="H14" s="227">
        <v>133929</v>
      </c>
      <c r="I14" s="234">
        <v>78850</v>
      </c>
      <c r="J14" s="123"/>
    </row>
    <row r="15" spans="2:13" ht="15.75">
      <c r="B15" s="144" t="s">
        <v>294</v>
      </c>
      <c r="C15" s="101" t="s">
        <v>561</v>
      </c>
      <c r="D15" s="140" t="s">
        <v>20</v>
      </c>
      <c r="E15" s="39" t="s">
        <v>562</v>
      </c>
      <c r="F15" s="233">
        <f t="shared" si="0"/>
        <v>74354</v>
      </c>
      <c r="G15" s="226">
        <v>47580</v>
      </c>
      <c r="H15" s="227">
        <v>16630</v>
      </c>
      <c r="I15" s="234">
        <v>10144</v>
      </c>
      <c r="J15" s="123"/>
    </row>
    <row r="16" spans="2:13" ht="15.75">
      <c r="B16" s="144" t="s">
        <v>294</v>
      </c>
      <c r="C16" s="101" t="s">
        <v>563</v>
      </c>
      <c r="D16" s="140" t="s">
        <v>20</v>
      </c>
      <c r="E16" s="39" t="s">
        <v>564</v>
      </c>
      <c r="F16" s="233">
        <f t="shared" si="0"/>
        <v>562499</v>
      </c>
      <c r="G16" s="226">
        <v>359566</v>
      </c>
      <c r="H16" s="227">
        <v>125668</v>
      </c>
      <c r="I16" s="234">
        <v>77265</v>
      </c>
      <c r="J16" s="123"/>
    </row>
    <row r="17" spans="2:15" ht="15.75">
      <c r="B17" s="144" t="s">
        <v>294</v>
      </c>
      <c r="C17" s="101" t="s">
        <v>565</v>
      </c>
      <c r="D17" s="140" t="s">
        <v>63</v>
      </c>
      <c r="E17" s="39" t="s">
        <v>566</v>
      </c>
      <c r="F17" s="233">
        <f t="shared" si="0"/>
        <v>546236</v>
      </c>
      <c r="G17" s="226">
        <v>358221</v>
      </c>
      <c r="H17" s="227">
        <v>125198</v>
      </c>
      <c r="I17" s="234">
        <v>62817</v>
      </c>
      <c r="J17" s="123"/>
    </row>
    <row r="18" spans="2:15" ht="15.75">
      <c r="B18" s="144" t="s">
        <v>294</v>
      </c>
      <c r="C18" s="101" t="s">
        <v>567</v>
      </c>
      <c r="D18" s="140" t="s">
        <v>568</v>
      </c>
      <c r="E18" s="39" t="s">
        <v>569</v>
      </c>
      <c r="F18" s="233">
        <f t="shared" si="0"/>
        <v>995103</v>
      </c>
      <c r="G18" s="226">
        <v>678105</v>
      </c>
      <c r="H18" s="227">
        <v>236998</v>
      </c>
      <c r="I18" s="234">
        <v>80000</v>
      </c>
      <c r="J18" s="123"/>
    </row>
    <row r="19" spans="2:15" ht="15.75">
      <c r="B19" s="144" t="s">
        <v>294</v>
      </c>
      <c r="C19" s="101" t="s">
        <v>570</v>
      </c>
      <c r="D19" s="140" t="s">
        <v>20</v>
      </c>
      <c r="E19" s="39">
        <v>261</v>
      </c>
      <c r="F19" s="233">
        <f t="shared" si="0"/>
        <v>58612</v>
      </c>
      <c r="G19" s="226">
        <v>38997</v>
      </c>
      <c r="H19" s="227">
        <v>13628</v>
      </c>
      <c r="I19" s="234">
        <v>5987</v>
      </c>
      <c r="J19" s="123"/>
    </row>
    <row r="20" spans="2:15" ht="15.75">
      <c r="B20" s="144" t="s">
        <v>294</v>
      </c>
      <c r="C20" s="101" t="s">
        <v>571</v>
      </c>
      <c r="D20" s="140" t="s">
        <v>20</v>
      </c>
      <c r="E20" s="39">
        <v>20</v>
      </c>
      <c r="F20" s="233">
        <f t="shared" si="0"/>
        <v>378085</v>
      </c>
      <c r="G20" s="227">
        <v>246799</v>
      </c>
      <c r="H20" s="227">
        <v>86256</v>
      </c>
      <c r="I20" s="234">
        <v>45030</v>
      </c>
      <c r="J20" s="123"/>
    </row>
    <row r="21" spans="2:15" ht="15.75">
      <c r="B21" s="144" t="s">
        <v>294</v>
      </c>
      <c r="C21" s="101" t="s">
        <v>572</v>
      </c>
      <c r="D21" s="140" t="s">
        <v>573</v>
      </c>
      <c r="E21" s="39" t="s">
        <v>574</v>
      </c>
      <c r="F21" s="233">
        <f t="shared" si="0"/>
        <v>49607</v>
      </c>
      <c r="G21" s="227">
        <v>30878</v>
      </c>
      <c r="H21" s="227">
        <v>10792</v>
      </c>
      <c r="I21" s="234">
        <v>7937</v>
      </c>
      <c r="J21" s="123"/>
    </row>
    <row r="22" spans="2:15" ht="15.75">
      <c r="B22" s="144" t="s">
        <v>294</v>
      </c>
      <c r="C22" s="101" t="s">
        <v>575</v>
      </c>
      <c r="D22" s="140" t="s">
        <v>20</v>
      </c>
      <c r="E22" s="39">
        <v>144</v>
      </c>
      <c r="F22" s="233">
        <f t="shared" si="0"/>
        <v>566988</v>
      </c>
      <c r="G22" s="227">
        <v>370108</v>
      </c>
      <c r="H22" s="227">
        <v>129352</v>
      </c>
      <c r="I22" s="234">
        <v>67528</v>
      </c>
      <c r="J22" s="123"/>
      <c r="M22" s="196"/>
      <c r="N22" s="196"/>
      <c r="O22" s="196"/>
    </row>
    <row r="23" spans="2:15" ht="15.75">
      <c r="B23" s="144" t="s">
        <v>294</v>
      </c>
      <c r="C23" s="101" t="s">
        <v>576</v>
      </c>
      <c r="D23" s="140" t="s">
        <v>63</v>
      </c>
      <c r="E23" s="39" t="s">
        <v>577</v>
      </c>
      <c r="F23" s="233">
        <f t="shared" si="0"/>
        <v>69483</v>
      </c>
      <c r="G23" s="227">
        <v>42726</v>
      </c>
      <c r="H23" s="227">
        <v>14932</v>
      </c>
      <c r="I23" s="234">
        <v>11825</v>
      </c>
      <c r="J23" s="123"/>
    </row>
    <row r="24" spans="2:15" ht="15.75">
      <c r="B24" s="144" t="s">
        <v>294</v>
      </c>
      <c r="C24" s="101" t="s">
        <v>578</v>
      </c>
      <c r="D24" s="140" t="s">
        <v>63</v>
      </c>
      <c r="E24" s="39" t="s">
        <v>579</v>
      </c>
      <c r="F24" s="233">
        <f t="shared" si="0"/>
        <v>358208</v>
      </c>
      <c r="G24" s="227">
        <v>206709</v>
      </c>
      <c r="H24" s="227">
        <v>72299</v>
      </c>
      <c r="I24" s="234">
        <v>79200</v>
      </c>
      <c r="J24" s="123"/>
    </row>
    <row r="25" spans="2:15" ht="15.75">
      <c r="B25" s="144" t="s">
        <v>294</v>
      </c>
      <c r="C25" s="101" t="s">
        <v>580</v>
      </c>
      <c r="D25" s="140" t="s">
        <v>20</v>
      </c>
      <c r="E25" s="39" t="s">
        <v>581</v>
      </c>
      <c r="F25" s="233">
        <f t="shared" si="0"/>
        <v>1040854</v>
      </c>
      <c r="G25" s="227">
        <v>679400</v>
      </c>
      <c r="H25" s="227">
        <v>237489</v>
      </c>
      <c r="I25" s="234">
        <v>123965</v>
      </c>
      <c r="J25" s="123"/>
    </row>
    <row r="26" spans="2:15" ht="15.75">
      <c r="B26" s="144" t="s">
        <v>294</v>
      </c>
      <c r="C26" s="101" t="s">
        <v>294</v>
      </c>
      <c r="D26" s="140" t="s">
        <v>377</v>
      </c>
      <c r="E26" s="50" t="s">
        <v>540</v>
      </c>
      <c r="F26" s="233">
        <f t="shared" si="0"/>
        <v>1396211</v>
      </c>
      <c r="G26" s="228">
        <v>785650</v>
      </c>
      <c r="H26" s="228">
        <v>426773</v>
      </c>
      <c r="I26" s="235">
        <v>183788</v>
      </c>
      <c r="J26" s="123"/>
      <c r="M26" s="143"/>
    </row>
    <row r="27" spans="2:15" ht="15.75">
      <c r="B27" s="144" t="s">
        <v>294</v>
      </c>
      <c r="C27" s="101" t="s">
        <v>294</v>
      </c>
      <c r="D27" s="140" t="s">
        <v>377</v>
      </c>
      <c r="E27" s="54" t="s">
        <v>582</v>
      </c>
      <c r="F27" s="233">
        <f t="shared" si="0"/>
        <v>1819056</v>
      </c>
      <c r="G27" s="228">
        <v>1187407</v>
      </c>
      <c r="H27" s="228">
        <v>414999</v>
      </c>
      <c r="I27" s="235">
        <v>216650</v>
      </c>
      <c r="J27" s="123"/>
      <c r="M27" s="143"/>
    </row>
    <row r="28" spans="2:15" ht="15.75">
      <c r="B28" s="144" t="s">
        <v>294</v>
      </c>
      <c r="C28" s="101" t="s">
        <v>294</v>
      </c>
      <c r="D28" s="140" t="s">
        <v>377</v>
      </c>
      <c r="E28" s="54" t="s">
        <v>583</v>
      </c>
      <c r="F28" s="233">
        <f t="shared" si="0"/>
        <v>2036460</v>
      </c>
      <c r="G28" s="228">
        <v>1158315</v>
      </c>
      <c r="H28" s="228">
        <v>629114</v>
      </c>
      <c r="I28" s="235">
        <v>249031</v>
      </c>
      <c r="J28" s="123"/>
      <c r="M28" s="143"/>
    </row>
    <row r="29" spans="2:15" ht="15.75">
      <c r="B29" s="144" t="s">
        <v>294</v>
      </c>
      <c r="C29" s="101" t="s">
        <v>294</v>
      </c>
      <c r="D29" s="140" t="s">
        <v>377</v>
      </c>
      <c r="E29" s="54" t="s">
        <v>584</v>
      </c>
      <c r="F29" s="233">
        <f t="shared" si="0"/>
        <v>1082433</v>
      </c>
      <c r="G29" s="228">
        <v>632199</v>
      </c>
      <c r="H29" s="228">
        <v>220950</v>
      </c>
      <c r="I29" s="235">
        <v>229284</v>
      </c>
      <c r="J29" s="123"/>
      <c r="M29" s="143"/>
    </row>
    <row r="30" spans="2:15" ht="15.75">
      <c r="B30" s="144" t="s">
        <v>294</v>
      </c>
      <c r="C30" s="101" t="s">
        <v>294</v>
      </c>
      <c r="D30" s="140" t="s">
        <v>377</v>
      </c>
      <c r="E30" s="54" t="s">
        <v>585</v>
      </c>
      <c r="F30" s="233">
        <f t="shared" si="0"/>
        <v>1470762</v>
      </c>
      <c r="G30" s="228">
        <v>960055</v>
      </c>
      <c r="H30" s="228">
        <v>335539</v>
      </c>
      <c r="I30" s="235">
        <v>175168</v>
      </c>
      <c r="J30" s="123"/>
      <c r="M30" s="143"/>
    </row>
    <row r="31" spans="2:15" ht="15.75">
      <c r="B31" s="144" t="s">
        <v>294</v>
      </c>
      <c r="C31" s="101" t="s">
        <v>294</v>
      </c>
      <c r="D31" s="140" t="s">
        <v>377</v>
      </c>
      <c r="E31" s="54" t="s">
        <v>506</v>
      </c>
      <c r="F31" s="233">
        <f t="shared" si="0"/>
        <v>272135</v>
      </c>
      <c r="G31" s="228">
        <v>153695</v>
      </c>
      <c r="H31" s="228">
        <v>80773</v>
      </c>
      <c r="I31" s="235">
        <v>37667</v>
      </c>
      <c r="J31" s="123"/>
      <c r="M31" s="143"/>
    </row>
    <row r="32" spans="2:15" ht="15.75">
      <c r="B32" s="144" t="s">
        <v>294</v>
      </c>
      <c r="C32" s="101" t="s">
        <v>294</v>
      </c>
      <c r="D32" s="140" t="s">
        <v>377</v>
      </c>
      <c r="E32" s="56" t="s">
        <v>586</v>
      </c>
      <c r="F32" s="233">
        <f t="shared" si="0"/>
        <v>217685</v>
      </c>
      <c r="G32" s="229">
        <v>142097</v>
      </c>
      <c r="H32" s="229">
        <v>49662</v>
      </c>
      <c r="I32" s="235">
        <v>25926</v>
      </c>
      <c r="J32" s="123"/>
      <c r="M32" s="146"/>
    </row>
    <row r="33" spans="2:13" ht="15.75">
      <c r="B33" s="144" t="s">
        <v>294</v>
      </c>
      <c r="C33" s="101" t="s">
        <v>294</v>
      </c>
      <c r="D33" s="140" t="s">
        <v>377</v>
      </c>
      <c r="E33" s="56" t="s">
        <v>587</v>
      </c>
      <c r="F33" s="233">
        <f t="shared" si="0"/>
        <v>1177922</v>
      </c>
      <c r="G33" s="228">
        <v>696000</v>
      </c>
      <c r="H33" s="229">
        <v>252000</v>
      </c>
      <c r="I33" s="235">
        <v>229922</v>
      </c>
      <c r="J33" s="123"/>
      <c r="M33" s="143"/>
    </row>
    <row r="34" spans="2:13" ht="15.75">
      <c r="B34" s="144" t="s">
        <v>294</v>
      </c>
      <c r="C34" s="101" t="s">
        <v>294</v>
      </c>
      <c r="D34" s="140" t="s">
        <v>377</v>
      </c>
      <c r="E34" s="56" t="s">
        <v>588</v>
      </c>
      <c r="F34" s="233">
        <f t="shared" si="0"/>
        <v>684612</v>
      </c>
      <c r="G34" s="228">
        <v>383238</v>
      </c>
      <c r="H34" s="229">
        <v>208178</v>
      </c>
      <c r="I34" s="235">
        <v>93196</v>
      </c>
      <c r="J34" s="123"/>
      <c r="M34" s="143"/>
    </row>
    <row r="35" spans="2:13" ht="15.75">
      <c r="B35" s="144" t="s">
        <v>294</v>
      </c>
      <c r="C35" s="101" t="s">
        <v>294</v>
      </c>
      <c r="D35" s="140" t="s">
        <v>377</v>
      </c>
      <c r="E35" s="56" t="s">
        <v>589</v>
      </c>
      <c r="F35" s="233">
        <f t="shared" si="0"/>
        <v>927741</v>
      </c>
      <c r="G35" s="229">
        <v>531384</v>
      </c>
      <c r="H35" s="229">
        <v>286240</v>
      </c>
      <c r="I35" s="235">
        <v>110117</v>
      </c>
      <c r="J35" s="123"/>
      <c r="M35" s="146"/>
    </row>
    <row r="36" spans="2:13" ht="15.75">
      <c r="B36" s="144" t="s">
        <v>294</v>
      </c>
      <c r="C36" s="101" t="s">
        <v>294</v>
      </c>
      <c r="D36" s="140" t="s">
        <v>377</v>
      </c>
      <c r="E36" s="56" t="s">
        <v>590</v>
      </c>
      <c r="F36" s="233">
        <f t="shared" si="0"/>
        <v>2725872</v>
      </c>
      <c r="G36" s="229">
        <v>1533534</v>
      </c>
      <c r="H36" s="229">
        <v>833031</v>
      </c>
      <c r="I36" s="235">
        <v>359307</v>
      </c>
      <c r="J36" s="123"/>
      <c r="M36" s="146"/>
    </row>
    <row r="37" spans="2:13" ht="15.75">
      <c r="B37" s="144" t="s">
        <v>294</v>
      </c>
      <c r="C37" s="101" t="s">
        <v>294</v>
      </c>
      <c r="D37" s="140" t="s">
        <v>377</v>
      </c>
      <c r="E37" s="56" t="s">
        <v>591</v>
      </c>
      <c r="F37" s="233">
        <f t="shared" si="0"/>
        <v>1240731</v>
      </c>
      <c r="G37" s="228">
        <v>809900</v>
      </c>
      <c r="H37" s="228">
        <v>283060</v>
      </c>
      <c r="I37" s="235">
        <v>147771</v>
      </c>
      <c r="J37" s="123"/>
      <c r="M37" s="143"/>
    </row>
    <row r="38" spans="2:13" ht="15.75">
      <c r="B38" s="144" t="s">
        <v>294</v>
      </c>
      <c r="C38" s="101" t="s">
        <v>294</v>
      </c>
      <c r="D38" s="140" t="s">
        <v>377</v>
      </c>
      <c r="E38" s="56" t="s">
        <v>592</v>
      </c>
      <c r="F38" s="233">
        <f t="shared" si="0"/>
        <v>1034235</v>
      </c>
      <c r="G38" s="228">
        <v>660000</v>
      </c>
      <c r="H38" s="228">
        <v>234490</v>
      </c>
      <c r="I38" s="235">
        <v>139745</v>
      </c>
      <c r="J38" s="123"/>
      <c r="M38" s="143"/>
    </row>
    <row r="39" spans="2:13" ht="16.5" thickBot="1">
      <c r="B39" s="144" t="s">
        <v>294</v>
      </c>
      <c r="C39" s="109" t="s">
        <v>294</v>
      </c>
      <c r="D39" s="148" t="s">
        <v>377</v>
      </c>
      <c r="E39" s="124" t="s">
        <v>593</v>
      </c>
      <c r="F39" s="233">
        <f t="shared" si="0"/>
        <v>293947</v>
      </c>
      <c r="G39" s="228">
        <v>162064</v>
      </c>
      <c r="H39" s="228">
        <v>88034</v>
      </c>
      <c r="I39" s="235">
        <v>43849</v>
      </c>
      <c r="J39" s="123"/>
      <c r="M39" s="143"/>
    </row>
    <row r="40" spans="2:13" ht="15.75">
      <c r="B40" s="144" t="s">
        <v>294</v>
      </c>
      <c r="C40" s="101" t="s">
        <v>594</v>
      </c>
      <c r="D40" s="148" t="s">
        <v>377</v>
      </c>
      <c r="E40" s="39" t="s">
        <v>595</v>
      </c>
      <c r="F40" s="233">
        <f t="shared" si="0"/>
        <v>601665</v>
      </c>
      <c r="G40" s="227">
        <v>392743</v>
      </c>
      <c r="H40" s="227">
        <v>137264</v>
      </c>
      <c r="I40" s="234">
        <v>71658</v>
      </c>
      <c r="J40" s="123"/>
      <c r="M40" s="15"/>
    </row>
    <row r="41" spans="2:13" ht="15.75">
      <c r="B41" s="144" t="s">
        <v>294</v>
      </c>
      <c r="C41" s="101" t="s">
        <v>596</v>
      </c>
      <c r="D41" s="140" t="s">
        <v>20</v>
      </c>
      <c r="E41" s="39" t="s">
        <v>597</v>
      </c>
      <c r="F41" s="233">
        <f t="shared" si="0"/>
        <v>377978</v>
      </c>
      <c r="G41" s="227">
        <v>240939</v>
      </c>
      <c r="H41" s="227">
        <v>84122</v>
      </c>
      <c r="I41" s="234">
        <v>52917</v>
      </c>
      <c r="J41" s="123"/>
    </row>
    <row r="42" spans="2:13" ht="15.75">
      <c r="B42" s="144" t="s">
        <v>294</v>
      </c>
      <c r="C42" s="101" t="s">
        <v>598</v>
      </c>
      <c r="D42" s="140" t="s">
        <v>63</v>
      </c>
      <c r="E42" s="39">
        <v>176</v>
      </c>
      <c r="F42" s="233">
        <f t="shared" si="0"/>
        <v>585833</v>
      </c>
      <c r="G42" s="227">
        <v>370176</v>
      </c>
      <c r="H42" s="227">
        <v>137491</v>
      </c>
      <c r="I42" s="234">
        <v>78166</v>
      </c>
      <c r="J42" s="123"/>
    </row>
    <row r="43" spans="2:13" ht="15.75">
      <c r="B43" s="144" t="s">
        <v>294</v>
      </c>
      <c r="C43" s="101" t="s">
        <v>599</v>
      </c>
      <c r="D43" s="140" t="s">
        <v>20</v>
      </c>
      <c r="E43" s="39" t="s">
        <v>600</v>
      </c>
      <c r="F43" s="233">
        <f t="shared" si="0"/>
        <v>295082</v>
      </c>
      <c r="G43" s="227">
        <v>205000</v>
      </c>
      <c r="H43" s="227">
        <v>71650</v>
      </c>
      <c r="I43" s="234">
        <v>18432</v>
      </c>
      <c r="J43" s="123"/>
    </row>
    <row r="44" spans="2:13" ht="15.75">
      <c r="B44" s="144" t="s">
        <v>294</v>
      </c>
      <c r="C44" s="101" t="s">
        <v>601</v>
      </c>
      <c r="D44" s="140" t="s">
        <v>20</v>
      </c>
      <c r="E44" s="39">
        <v>444</v>
      </c>
      <c r="F44" s="233">
        <f t="shared" si="0"/>
        <v>76094</v>
      </c>
      <c r="G44" s="227">
        <v>48264</v>
      </c>
      <c r="H44" s="227">
        <v>5792</v>
      </c>
      <c r="I44" s="234">
        <v>22038</v>
      </c>
      <c r="J44" s="123"/>
    </row>
    <row r="45" spans="2:13" ht="16.5" customHeight="1">
      <c r="B45" s="144" t="s">
        <v>294</v>
      </c>
      <c r="C45" s="101" t="s">
        <v>602</v>
      </c>
      <c r="D45" s="140" t="s">
        <v>20</v>
      </c>
      <c r="E45" s="39">
        <v>70</v>
      </c>
      <c r="F45" s="233">
        <f t="shared" si="0"/>
        <v>30039</v>
      </c>
      <c r="G45" s="226">
        <v>22259</v>
      </c>
      <c r="H45" s="227">
        <v>7780</v>
      </c>
      <c r="I45" s="234"/>
      <c r="J45" s="123"/>
    </row>
    <row r="46" spans="2:13" ht="15.75">
      <c r="B46" s="144" t="s">
        <v>294</v>
      </c>
      <c r="C46" s="101" t="s">
        <v>603</v>
      </c>
      <c r="D46" s="140" t="s">
        <v>20</v>
      </c>
      <c r="E46" s="39">
        <v>427</v>
      </c>
      <c r="F46" s="233">
        <f t="shared" si="0"/>
        <v>598585</v>
      </c>
      <c r="G46" s="226">
        <v>390732</v>
      </c>
      <c r="H46" s="227">
        <v>136561</v>
      </c>
      <c r="I46" s="234">
        <v>71292</v>
      </c>
      <c r="J46" s="123"/>
    </row>
    <row r="47" spans="2:13" ht="15.75">
      <c r="B47" s="144" t="s">
        <v>294</v>
      </c>
      <c r="C47" s="101" t="s">
        <v>604</v>
      </c>
      <c r="D47" s="140" t="s">
        <v>63</v>
      </c>
      <c r="E47" s="39" t="s">
        <v>605</v>
      </c>
      <c r="F47" s="233">
        <f t="shared" si="0"/>
        <v>94451</v>
      </c>
      <c r="G47" s="226">
        <v>60703</v>
      </c>
      <c r="H47" s="227">
        <v>21217</v>
      </c>
      <c r="I47" s="234">
        <v>12531</v>
      </c>
      <c r="J47" s="123"/>
    </row>
    <row r="48" spans="2:13" ht="15.75">
      <c r="B48" s="144" t="s">
        <v>294</v>
      </c>
      <c r="C48" s="101" t="s">
        <v>606</v>
      </c>
      <c r="D48" s="140" t="s">
        <v>607</v>
      </c>
      <c r="E48" s="39">
        <v>76</v>
      </c>
      <c r="F48" s="233">
        <f t="shared" si="0"/>
        <v>239501</v>
      </c>
      <c r="G48" s="226">
        <v>153605</v>
      </c>
      <c r="H48" s="227">
        <v>53685</v>
      </c>
      <c r="I48" s="234">
        <v>32211</v>
      </c>
      <c r="J48" s="123"/>
    </row>
    <row r="49" spans="2:13" ht="15.75">
      <c r="B49" s="144" t="s">
        <v>294</v>
      </c>
      <c r="C49" s="101" t="s">
        <v>608</v>
      </c>
      <c r="D49" s="140" t="s">
        <v>20</v>
      </c>
      <c r="E49" s="39" t="s">
        <v>609</v>
      </c>
      <c r="F49" s="233">
        <f t="shared" si="0"/>
        <v>1015488</v>
      </c>
      <c r="G49" s="226">
        <v>561998</v>
      </c>
      <c r="H49" s="227">
        <v>301167</v>
      </c>
      <c r="I49" s="234">
        <v>152323</v>
      </c>
      <c r="J49" s="157"/>
    </row>
    <row r="50" spans="2:13" ht="15.75">
      <c r="B50" s="144" t="s">
        <v>294</v>
      </c>
      <c r="C50" s="101" t="s">
        <v>610</v>
      </c>
      <c r="D50" s="140" t="s">
        <v>559</v>
      </c>
      <c r="E50" s="39" t="s">
        <v>611</v>
      </c>
      <c r="F50" s="233">
        <f t="shared" si="0"/>
        <v>222152</v>
      </c>
      <c r="G50" s="226">
        <v>145012</v>
      </c>
      <c r="H50" s="227">
        <v>50682</v>
      </c>
      <c r="I50" s="234">
        <v>26458</v>
      </c>
      <c r="J50" s="157"/>
    </row>
    <row r="51" spans="2:13" ht="15.75">
      <c r="B51" s="144" t="s">
        <v>294</v>
      </c>
      <c r="C51" s="101" t="s">
        <v>612</v>
      </c>
      <c r="D51" s="140" t="s">
        <v>20</v>
      </c>
      <c r="E51" s="39">
        <v>499</v>
      </c>
      <c r="F51" s="233">
        <f t="shared" si="0"/>
        <v>616571</v>
      </c>
      <c r="G51" s="226">
        <v>360000</v>
      </c>
      <c r="H51" s="227">
        <v>125820</v>
      </c>
      <c r="I51" s="234">
        <v>130751</v>
      </c>
      <c r="J51" s="157"/>
    </row>
    <row r="52" spans="2:13" ht="15.75">
      <c r="B52" s="144" t="s">
        <v>294</v>
      </c>
      <c r="C52" s="101" t="s">
        <v>613</v>
      </c>
      <c r="D52" s="140" t="s">
        <v>20</v>
      </c>
      <c r="E52" s="39" t="s">
        <v>614</v>
      </c>
      <c r="F52" s="233">
        <f t="shared" si="0"/>
        <v>544183</v>
      </c>
      <c r="G52" s="226">
        <v>345000</v>
      </c>
      <c r="H52" s="227">
        <v>120000</v>
      </c>
      <c r="I52" s="234">
        <v>79183</v>
      </c>
      <c r="J52" s="157"/>
      <c r="M52" s="15"/>
    </row>
    <row r="53" spans="2:13" ht="15.75">
      <c r="B53" s="144" t="s">
        <v>294</v>
      </c>
      <c r="C53" s="101" t="s">
        <v>341</v>
      </c>
      <c r="D53" s="140" t="s">
        <v>63</v>
      </c>
      <c r="E53" s="39" t="s">
        <v>615</v>
      </c>
      <c r="F53" s="233">
        <f t="shared" si="0"/>
        <v>1104830</v>
      </c>
      <c r="G53" s="226">
        <v>732100</v>
      </c>
      <c r="H53" s="227">
        <v>255868</v>
      </c>
      <c r="I53" s="234">
        <v>116862</v>
      </c>
      <c r="J53" s="157"/>
    </row>
    <row r="54" spans="2:13" ht="15.75">
      <c r="B54" s="144" t="s">
        <v>294</v>
      </c>
      <c r="C54" s="101" t="s">
        <v>341</v>
      </c>
      <c r="D54" s="140" t="s">
        <v>20</v>
      </c>
      <c r="E54" s="39" t="s">
        <v>342</v>
      </c>
      <c r="F54" s="233">
        <f t="shared" si="0"/>
        <v>906941</v>
      </c>
      <c r="G54" s="226">
        <v>599123</v>
      </c>
      <c r="H54" s="227">
        <v>209393</v>
      </c>
      <c r="I54" s="234">
        <v>98425</v>
      </c>
      <c r="J54" s="157"/>
    </row>
    <row r="55" spans="2:13" ht="15.75">
      <c r="B55" s="144" t="s">
        <v>294</v>
      </c>
      <c r="C55" s="101" t="s">
        <v>616</v>
      </c>
      <c r="D55" s="140" t="s">
        <v>617</v>
      </c>
      <c r="E55" s="39" t="s">
        <v>618</v>
      </c>
      <c r="F55" s="233">
        <f t="shared" si="0"/>
        <v>501804</v>
      </c>
      <c r="G55" s="226">
        <v>331595</v>
      </c>
      <c r="H55" s="227">
        <v>115895</v>
      </c>
      <c r="I55" s="234">
        <v>54314</v>
      </c>
      <c r="J55" s="157"/>
    </row>
    <row r="56" spans="2:13" ht="15.75">
      <c r="B56" s="144" t="s">
        <v>294</v>
      </c>
      <c r="C56" s="101" t="s">
        <v>619</v>
      </c>
      <c r="D56" s="140" t="s">
        <v>63</v>
      </c>
      <c r="E56" s="39">
        <v>185</v>
      </c>
      <c r="F56" s="233">
        <f t="shared" si="0"/>
        <v>695243</v>
      </c>
      <c r="G56" s="226">
        <v>477783</v>
      </c>
      <c r="H56" s="227">
        <v>166985</v>
      </c>
      <c r="I56" s="234">
        <v>50475</v>
      </c>
      <c r="J56" s="157"/>
    </row>
    <row r="57" spans="2:13" ht="15.75">
      <c r="B57" s="144" t="s">
        <v>294</v>
      </c>
      <c r="C57" s="101" t="s">
        <v>620</v>
      </c>
      <c r="D57" s="140" t="s">
        <v>20</v>
      </c>
      <c r="E57" s="39">
        <v>666</v>
      </c>
      <c r="F57" s="233">
        <f t="shared" si="0"/>
        <v>471884</v>
      </c>
      <c r="G57" s="226">
        <v>308027</v>
      </c>
      <c r="H57" s="227">
        <v>107656</v>
      </c>
      <c r="I57" s="234">
        <v>56201</v>
      </c>
      <c r="J57" s="157"/>
    </row>
    <row r="58" spans="2:13" ht="15.75" thickBot="1">
      <c r="B58" s="158" t="s">
        <v>294</v>
      </c>
      <c r="C58" s="125" t="s">
        <v>621</v>
      </c>
      <c r="D58" s="159" t="s">
        <v>573</v>
      </c>
      <c r="E58" s="126">
        <v>394</v>
      </c>
      <c r="F58" s="236">
        <f t="shared" si="0"/>
        <v>114705</v>
      </c>
      <c r="G58" s="230">
        <v>75000</v>
      </c>
      <c r="H58" s="231">
        <v>26200</v>
      </c>
      <c r="I58" s="237">
        <v>13505</v>
      </c>
      <c r="J58" s="127"/>
    </row>
    <row r="59" spans="2:13" ht="16.5" thickBot="1">
      <c r="B59" s="66"/>
      <c r="C59" s="66"/>
      <c r="D59" s="68"/>
      <c r="E59" s="69"/>
      <c r="F59" s="71">
        <f>SUM(F26:F40)</f>
        <v>16981467</v>
      </c>
      <c r="G59" s="71">
        <f>SUM(G4:G58)</f>
        <v>21349203</v>
      </c>
      <c r="H59" s="71">
        <f>SUM(H4:H58)</f>
        <v>8483236</v>
      </c>
      <c r="I59" s="72">
        <f>SUM(I4:I58)</f>
        <v>4515849</v>
      </c>
      <c r="J59" s="73">
        <f>SUM(J4:J58)</f>
        <v>0</v>
      </c>
    </row>
    <row r="62" spans="2:13" ht="15.75">
      <c r="F62" s="160"/>
      <c r="J62" s="161"/>
    </row>
    <row r="63" spans="2:13" ht="15.75">
      <c r="J63" s="161"/>
    </row>
    <row r="64" spans="2:13" ht="15.75">
      <c r="J64" s="16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  <pageSetUpPr fitToPage="1"/>
  </sheetPr>
  <dimension ref="A1:T101"/>
  <sheetViews>
    <sheetView topLeftCell="C73" workbookViewId="0">
      <selection activeCell="O26" sqref="O26"/>
    </sheetView>
  </sheetViews>
  <sheetFormatPr defaultRowHeight="12.75"/>
  <cols>
    <col min="1" max="2" width="0" hidden="1" customWidth="1"/>
    <col min="3" max="3" width="4.85546875" customWidth="1"/>
    <col min="4" max="4" width="4.42578125" customWidth="1"/>
    <col min="5" max="5" width="8.42578125" customWidth="1"/>
    <col min="6" max="6" width="9" customWidth="1"/>
    <col min="7" max="7" width="51.140625" style="79" customWidth="1"/>
    <col min="8" max="8" width="4.85546875" customWidth="1"/>
    <col min="9" max="9" width="10.140625" customWidth="1"/>
    <col min="10" max="10" width="32.42578125" customWidth="1"/>
    <col min="11" max="11" width="0" hidden="1" customWidth="1"/>
    <col min="13" max="13" width="17" customWidth="1"/>
    <col min="14" max="14" width="19.7109375" customWidth="1"/>
    <col min="15" max="15" width="10.5703125" style="79" customWidth="1"/>
    <col min="16" max="16" width="12" bestFit="1" customWidth="1"/>
    <col min="19" max="19" width="10.140625" bestFit="1" customWidth="1"/>
  </cols>
  <sheetData>
    <row r="1" spans="1:19" ht="187.5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5" t="s">
        <v>841</v>
      </c>
      <c r="P1" s="6" t="s">
        <v>14</v>
      </c>
      <c r="Q1" s="6" t="s">
        <v>15</v>
      </c>
      <c r="R1" s="6" t="s">
        <v>16</v>
      </c>
    </row>
    <row r="2" spans="1:19" ht="15">
      <c r="A2" s="7" t="str">
        <f t="shared" ref="A2:A20" si="0">CONCATENATE(C2,IF(B2="z","Z",""),E2,I2)</f>
        <v>ZSO50203137864238</v>
      </c>
      <c r="B2" s="7"/>
      <c r="C2" s="8" t="s">
        <v>17</v>
      </c>
      <c r="D2" s="8" t="s">
        <v>18</v>
      </c>
      <c r="E2" s="8" t="s">
        <v>22</v>
      </c>
      <c r="F2" s="8">
        <v>307203</v>
      </c>
      <c r="G2" s="77" t="s">
        <v>23</v>
      </c>
      <c r="H2" s="8" t="s">
        <v>19</v>
      </c>
      <c r="I2" s="8">
        <v>37864238</v>
      </c>
      <c r="J2" s="8" t="s">
        <v>24</v>
      </c>
      <c r="K2" s="8" t="s">
        <v>25</v>
      </c>
      <c r="L2" s="8" t="s">
        <v>26</v>
      </c>
      <c r="M2" s="8" t="s">
        <v>25</v>
      </c>
      <c r="N2" s="8" t="s">
        <v>27</v>
      </c>
      <c r="O2" s="80">
        <f t="shared" ref="O2:O35" si="1">SUM(P2:R2)</f>
        <v>470954</v>
      </c>
      <c r="P2" s="9">
        <v>297962</v>
      </c>
      <c r="Q2" s="9">
        <v>102917</v>
      </c>
      <c r="R2" s="9">
        <v>70075</v>
      </c>
    </row>
    <row r="3" spans="1:19" ht="15">
      <c r="A3" s="7" t="str">
        <f t="shared" si="0"/>
        <v>ZSO50203137864386</v>
      </c>
      <c r="B3" s="7"/>
      <c r="C3" s="8" t="s">
        <v>17</v>
      </c>
      <c r="D3" s="8" t="s">
        <v>18</v>
      </c>
      <c r="E3" s="8" t="s">
        <v>22</v>
      </c>
      <c r="F3" s="8">
        <v>307203</v>
      </c>
      <c r="G3" s="77" t="s">
        <v>23</v>
      </c>
      <c r="H3" s="8" t="s">
        <v>19</v>
      </c>
      <c r="I3" s="8">
        <v>37864386</v>
      </c>
      <c r="J3" s="8" t="s">
        <v>28</v>
      </c>
      <c r="K3" s="8" t="s">
        <v>25</v>
      </c>
      <c r="L3" s="8" t="s">
        <v>26</v>
      </c>
      <c r="M3" s="8" t="s">
        <v>25</v>
      </c>
      <c r="N3" s="8" t="s">
        <v>29</v>
      </c>
      <c r="O3" s="80">
        <f t="shared" si="1"/>
        <v>1397764</v>
      </c>
      <c r="P3" s="9">
        <v>912237</v>
      </c>
      <c r="Q3" s="9">
        <v>317701</v>
      </c>
      <c r="R3" s="9">
        <v>167826</v>
      </c>
    </row>
    <row r="4" spans="1:19" ht="15">
      <c r="A4" s="7" t="str">
        <f t="shared" si="0"/>
        <v>ZSO50203137864394</v>
      </c>
      <c r="B4" s="7"/>
      <c r="C4" s="8" t="s">
        <v>17</v>
      </c>
      <c r="D4" s="8" t="s">
        <v>18</v>
      </c>
      <c r="E4" s="8" t="s">
        <v>22</v>
      </c>
      <c r="F4" s="8">
        <v>307203</v>
      </c>
      <c r="G4" s="77" t="s">
        <v>23</v>
      </c>
      <c r="H4" s="8" t="s">
        <v>19</v>
      </c>
      <c r="I4" s="8">
        <v>37864394</v>
      </c>
      <c r="J4" s="8" t="s">
        <v>20</v>
      </c>
      <c r="K4" s="8" t="s">
        <v>25</v>
      </c>
      <c r="L4" s="8" t="s">
        <v>26</v>
      </c>
      <c r="M4" s="8" t="s">
        <v>25</v>
      </c>
      <c r="N4" s="8" t="s">
        <v>30</v>
      </c>
      <c r="O4" s="80">
        <f t="shared" si="1"/>
        <v>1520715</v>
      </c>
      <c r="P4" s="9">
        <v>997000</v>
      </c>
      <c r="Q4" s="9">
        <v>348112</v>
      </c>
      <c r="R4" s="9">
        <v>175603</v>
      </c>
    </row>
    <row r="5" spans="1:19" ht="15">
      <c r="A5" s="7" t="str">
        <f t="shared" si="0"/>
        <v>ZSO50203137864416</v>
      </c>
      <c r="B5" s="7"/>
      <c r="C5" s="8" t="s">
        <v>17</v>
      </c>
      <c r="D5" s="8" t="s">
        <v>18</v>
      </c>
      <c r="E5" s="8" t="s">
        <v>22</v>
      </c>
      <c r="F5" s="8">
        <v>307203</v>
      </c>
      <c r="G5" s="77" t="s">
        <v>23</v>
      </c>
      <c r="H5" s="8" t="s">
        <v>19</v>
      </c>
      <c r="I5" s="8">
        <v>37864416</v>
      </c>
      <c r="J5" s="8" t="s">
        <v>20</v>
      </c>
      <c r="K5" s="8" t="s">
        <v>25</v>
      </c>
      <c r="L5" s="8" t="s">
        <v>26</v>
      </c>
      <c r="M5" s="8" t="s">
        <v>25</v>
      </c>
      <c r="N5" s="8" t="s">
        <v>31</v>
      </c>
      <c r="O5" s="80">
        <f t="shared" si="1"/>
        <v>1476379</v>
      </c>
      <c r="P5" s="9">
        <v>948000</v>
      </c>
      <c r="Q5" s="9">
        <v>353800</v>
      </c>
      <c r="R5" s="9">
        <v>174579</v>
      </c>
    </row>
    <row r="6" spans="1:19" ht="15">
      <c r="A6" s="7" t="str">
        <f t="shared" si="0"/>
        <v>ZSO50203137864424</v>
      </c>
      <c r="B6" s="7"/>
      <c r="C6" s="8" t="s">
        <v>17</v>
      </c>
      <c r="D6" s="8" t="s">
        <v>18</v>
      </c>
      <c r="E6" s="8" t="s">
        <v>22</v>
      </c>
      <c r="F6" s="8">
        <v>307203</v>
      </c>
      <c r="G6" s="77" t="s">
        <v>23</v>
      </c>
      <c r="H6" s="8" t="s">
        <v>19</v>
      </c>
      <c r="I6" s="8">
        <v>37864424</v>
      </c>
      <c r="J6" s="8" t="s">
        <v>20</v>
      </c>
      <c r="K6" s="8" t="s">
        <v>25</v>
      </c>
      <c r="L6" s="8" t="s">
        <v>32</v>
      </c>
      <c r="M6" s="8" t="s">
        <v>25</v>
      </c>
      <c r="N6" s="8" t="s">
        <v>33</v>
      </c>
      <c r="O6" s="80">
        <f t="shared" si="1"/>
        <v>617439</v>
      </c>
      <c r="P6" s="9">
        <v>390341</v>
      </c>
      <c r="Q6" s="9">
        <v>136424</v>
      </c>
      <c r="R6" s="9">
        <v>90674</v>
      </c>
    </row>
    <row r="7" spans="1:19" ht="15">
      <c r="A7" s="7" t="str">
        <f t="shared" si="0"/>
        <v>ZSO50203137864432</v>
      </c>
      <c r="B7" s="7"/>
      <c r="C7" s="8" t="s">
        <v>17</v>
      </c>
      <c r="D7" s="8" t="s">
        <v>18</v>
      </c>
      <c r="E7" s="8" t="s">
        <v>22</v>
      </c>
      <c r="F7" s="8">
        <v>307203</v>
      </c>
      <c r="G7" s="77" t="s">
        <v>23</v>
      </c>
      <c r="H7" s="8" t="s">
        <v>19</v>
      </c>
      <c r="I7" s="8">
        <v>37864432</v>
      </c>
      <c r="J7" s="8" t="s">
        <v>20</v>
      </c>
      <c r="K7" s="8" t="s">
        <v>25</v>
      </c>
      <c r="L7" s="8" t="s">
        <v>32</v>
      </c>
      <c r="M7" s="8" t="s">
        <v>25</v>
      </c>
      <c r="N7" s="8" t="s">
        <v>34</v>
      </c>
      <c r="O7" s="80">
        <f t="shared" si="1"/>
        <v>1549954</v>
      </c>
      <c r="P7" s="9">
        <v>1010000</v>
      </c>
      <c r="Q7" s="9">
        <v>352995</v>
      </c>
      <c r="R7" s="9">
        <v>186959</v>
      </c>
    </row>
    <row r="8" spans="1:19" ht="15">
      <c r="A8" s="7" t="str">
        <f t="shared" si="0"/>
        <v>ZSO50203137864441</v>
      </c>
      <c r="B8" s="7"/>
      <c r="C8" s="8" t="s">
        <v>17</v>
      </c>
      <c r="D8" s="8" t="s">
        <v>18</v>
      </c>
      <c r="E8" s="8" t="s">
        <v>22</v>
      </c>
      <c r="F8" s="8">
        <v>307203</v>
      </c>
      <c r="G8" s="77" t="s">
        <v>23</v>
      </c>
      <c r="H8" s="8" t="s">
        <v>19</v>
      </c>
      <c r="I8" s="8">
        <v>37864441</v>
      </c>
      <c r="J8" s="8" t="s">
        <v>20</v>
      </c>
      <c r="K8" s="8" t="s">
        <v>25</v>
      </c>
      <c r="L8" s="8" t="s">
        <v>26</v>
      </c>
      <c r="M8" s="8" t="s">
        <v>25</v>
      </c>
      <c r="N8" s="8" t="s">
        <v>35</v>
      </c>
      <c r="O8" s="80">
        <f t="shared" si="1"/>
        <v>648752</v>
      </c>
      <c r="P8" s="9">
        <v>413165</v>
      </c>
      <c r="Q8" s="9">
        <v>144401</v>
      </c>
      <c r="R8" s="9">
        <v>91186</v>
      </c>
      <c r="S8" s="15"/>
    </row>
    <row r="9" spans="1:19" ht="15">
      <c r="A9" s="7" t="str">
        <f t="shared" si="0"/>
        <v>ZSO50278237864254</v>
      </c>
      <c r="B9" s="7"/>
      <c r="C9" s="8" t="s">
        <v>17</v>
      </c>
      <c r="D9" s="8" t="s">
        <v>18</v>
      </c>
      <c r="E9" s="8" t="s">
        <v>36</v>
      </c>
      <c r="F9" s="8">
        <v>307513</v>
      </c>
      <c r="G9" s="77" t="s">
        <v>37</v>
      </c>
      <c r="H9" s="8" t="s">
        <v>19</v>
      </c>
      <c r="I9" s="8">
        <v>37864254</v>
      </c>
      <c r="J9" s="8" t="s">
        <v>38</v>
      </c>
      <c r="K9" s="8" t="s">
        <v>25</v>
      </c>
      <c r="L9" s="8" t="s">
        <v>39</v>
      </c>
      <c r="M9" s="8" t="s">
        <v>40</v>
      </c>
      <c r="N9" s="8" t="s">
        <v>41</v>
      </c>
      <c r="O9" s="80">
        <f t="shared" si="1"/>
        <v>667292</v>
      </c>
      <c r="P9" s="9">
        <v>425480</v>
      </c>
      <c r="Q9" s="9">
        <v>148705</v>
      </c>
      <c r="R9" s="9">
        <v>93107</v>
      </c>
      <c r="S9" s="15"/>
    </row>
    <row r="10" spans="1:19" ht="15">
      <c r="A10" s="7" t="str">
        <f t="shared" si="0"/>
        <v>ZSO50278237864521</v>
      </c>
      <c r="B10" s="7"/>
      <c r="C10" s="8" t="s">
        <v>17</v>
      </c>
      <c r="D10" s="8" t="s">
        <v>18</v>
      </c>
      <c r="E10" s="8" t="s">
        <v>36</v>
      </c>
      <c r="F10" s="8">
        <v>307513</v>
      </c>
      <c r="G10" s="77" t="s">
        <v>37</v>
      </c>
      <c r="H10" s="8" t="s">
        <v>19</v>
      </c>
      <c r="I10" s="8">
        <v>37864521</v>
      </c>
      <c r="J10" s="8" t="s">
        <v>42</v>
      </c>
      <c r="K10" s="8" t="s">
        <v>25</v>
      </c>
      <c r="L10" s="8" t="s">
        <v>39</v>
      </c>
      <c r="M10" s="8" t="s">
        <v>40</v>
      </c>
      <c r="N10" s="8" t="s">
        <v>41</v>
      </c>
      <c r="O10" s="80">
        <f t="shared" si="1"/>
        <v>723702</v>
      </c>
      <c r="P10" s="9">
        <v>482538</v>
      </c>
      <c r="Q10" s="9">
        <v>170451</v>
      </c>
      <c r="R10" s="9">
        <v>70713</v>
      </c>
    </row>
    <row r="11" spans="1:19" ht="15">
      <c r="A11" s="7" t="str">
        <f t="shared" si="0"/>
        <v>ZSO50278237864530</v>
      </c>
      <c r="B11" s="7"/>
      <c r="C11" s="8" t="s">
        <v>17</v>
      </c>
      <c r="D11" s="8" t="s">
        <v>18</v>
      </c>
      <c r="E11" s="8" t="s">
        <v>36</v>
      </c>
      <c r="F11" s="8">
        <v>307513</v>
      </c>
      <c r="G11" s="77" t="s">
        <v>37</v>
      </c>
      <c r="H11" s="8" t="s">
        <v>19</v>
      </c>
      <c r="I11" s="8">
        <v>37864530</v>
      </c>
      <c r="J11" s="8" t="s">
        <v>43</v>
      </c>
      <c r="K11" s="8" t="s">
        <v>25</v>
      </c>
      <c r="L11" s="8" t="s">
        <v>39</v>
      </c>
      <c r="M11" s="8" t="s">
        <v>40</v>
      </c>
      <c r="N11" s="8" t="s">
        <v>44</v>
      </c>
      <c r="O11" s="80">
        <f t="shared" si="1"/>
        <v>571701</v>
      </c>
      <c r="P11" s="9">
        <v>376900</v>
      </c>
      <c r="Q11" s="9">
        <v>131727</v>
      </c>
      <c r="R11" s="9">
        <v>63074</v>
      </c>
      <c r="S11" s="15"/>
    </row>
    <row r="12" spans="1:19" ht="15">
      <c r="A12" s="7"/>
      <c r="B12" s="7"/>
      <c r="C12" s="8" t="s">
        <v>17</v>
      </c>
      <c r="D12" s="8" t="s">
        <v>18</v>
      </c>
      <c r="E12" s="8" t="s">
        <v>365</v>
      </c>
      <c r="F12" s="8">
        <v>307514</v>
      </c>
      <c r="G12" s="77" t="s">
        <v>37</v>
      </c>
      <c r="H12" s="8" t="s">
        <v>19</v>
      </c>
      <c r="I12" s="8"/>
      <c r="J12" s="8" t="s">
        <v>366</v>
      </c>
      <c r="K12" s="8"/>
      <c r="L12" s="8"/>
      <c r="M12" s="8"/>
      <c r="N12" s="8"/>
      <c r="O12" s="80">
        <v>19825</v>
      </c>
      <c r="P12" s="11"/>
      <c r="Q12" s="9"/>
      <c r="R12" s="9"/>
      <c r="S12" s="15"/>
    </row>
    <row r="13" spans="1:19" ht="15">
      <c r="A13" s="7" t="str">
        <f t="shared" si="0"/>
        <v>ZSO50286337864556</v>
      </c>
      <c r="B13" s="7"/>
      <c r="C13" s="8" t="s">
        <v>17</v>
      </c>
      <c r="D13" s="8" t="s">
        <v>18</v>
      </c>
      <c r="E13" s="8" t="s">
        <v>45</v>
      </c>
      <c r="F13" s="8">
        <v>307581</v>
      </c>
      <c r="G13" s="77" t="s">
        <v>46</v>
      </c>
      <c r="H13" s="8" t="s">
        <v>19</v>
      </c>
      <c r="I13" s="8">
        <v>37864556</v>
      </c>
      <c r="J13" s="8" t="s">
        <v>20</v>
      </c>
      <c r="K13" s="8" t="s">
        <v>25</v>
      </c>
      <c r="L13" s="8" t="s">
        <v>47</v>
      </c>
      <c r="M13" s="8" t="s">
        <v>48</v>
      </c>
      <c r="N13" s="8" t="s">
        <v>49</v>
      </c>
      <c r="O13" s="80">
        <f t="shared" si="1"/>
        <v>593180</v>
      </c>
      <c r="P13" s="9">
        <v>381118</v>
      </c>
      <c r="Q13" s="9">
        <v>133201</v>
      </c>
      <c r="R13" s="9">
        <v>78861</v>
      </c>
    </row>
    <row r="14" spans="1:19" ht="15">
      <c r="A14" s="7" t="str">
        <f t="shared" si="0"/>
        <v>ZSO50298737864271</v>
      </c>
      <c r="B14" s="7"/>
      <c r="C14" s="8" t="s">
        <v>17</v>
      </c>
      <c r="D14" s="8" t="s">
        <v>18</v>
      </c>
      <c r="E14" s="8" t="s">
        <v>50</v>
      </c>
      <c r="F14" s="8">
        <v>307696</v>
      </c>
      <c r="G14" s="77" t="s">
        <v>51</v>
      </c>
      <c r="H14" s="8" t="s">
        <v>19</v>
      </c>
      <c r="I14" s="8">
        <v>37864271</v>
      </c>
      <c r="J14" s="8" t="s">
        <v>21</v>
      </c>
      <c r="K14" s="8" t="s">
        <v>25</v>
      </c>
      <c r="L14" s="8" t="s">
        <v>52</v>
      </c>
      <c r="M14" s="8" t="s">
        <v>53</v>
      </c>
      <c r="N14" s="8" t="s">
        <v>54</v>
      </c>
      <c r="O14" s="80">
        <f t="shared" si="1"/>
        <v>721145</v>
      </c>
      <c r="P14" s="9">
        <v>474017</v>
      </c>
      <c r="Q14" s="9">
        <v>165669</v>
      </c>
      <c r="R14" s="9">
        <v>81459</v>
      </c>
    </row>
    <row r="15" spans="1:19" ht="15">
      <c r="A15" s="7" t="str">
        <f t="shared" si="0"/>
        <v>ZSO50298737864581</v>
      </c>
      <c r="B15" s="7"/>
      <c r="C15" s="8" t="s">
        <v>17</v>
      </c>
      <c r="D15" s="8" t="s">
        <v>18</v>
      </c>
      <c r="E15" s="8" t="s">
        <v>50</v>
      </c>
      <c r="F15" s="8">
        <v>307696</v>
      </c>
      <c r="G15" s="77" t="s">
        <v>51</v>
      </c>
      <c r="H15" s="8" t="s">
        <v>19</v>
      </c>
      <c r="I15" s="8">
        <v>37864581</v>
      </c>
      <c r="J15" s="8" t="s">
        <v>20</v>
      </c>
      <c r="K15" s="8" t="s">
        <v>25</v>
      </c>
      <c r="L15" s="8" t="s">
        <v>52</v>
      </c>
      <c r="M15" s="8" t="s">
        <v>53</v>
      </c>
      <c r="N15" s="8" t="s">
        <v>55</v>
      </c>
      <c r="O15" s="80">
        <f t="shared" si="1"/>
        <v>1281929</v>
      </c>
      <c r="P15" s="9">
        <v>827744</v>
      </c>
      <c r="Q15" s="9">
        <v>289296</v>
      </c>
      <c r="R15" s="9">
        <v>164889</v>
      </c>
      <c r="S15" s="15"/>
    </row>
    <row r="16" spans="1:19" ht="15">
      <c r="A16" s="7" t="str">
        <f t="shared" si="0"/>
        <v>ZSO50205737864289</v>
      </c>
      <c r="B16" s="10"/>
      <c r="C16" s="8" t="s">
        <v>17</v>
      </c>
      <c r="D16" s="8" t="s">
        <v>18</v>
      </c>
      <c r="E16" s="8" t="s">
        <v>56</v>
      </c>
      <c r="F16" s="8">
        <v>306771</v>
      </c>
      <c r="G16" s="77" t="s">
        <v>57</v>
      </c>
      <c r="H16" s="8" t="s">
        <v>19</v>
      </c>
      <c r="I16" s="8">
        <v>37864289</v>
      </c>
      <c r="J16" s="8" t="s">
        <v>20</v>
      </c>
      <c r="K16" s="8" t="s">
        <v>25</v>
      </c>
      <c r="L16" s="8" t="s">
        <v>58</v>
      </c>
      <c r="M16" s="8" t="s">
        <v>59</v>
      </c>
      <c r="N16" s="8" t="s">
        <v>60</v>
      </c>
      <c r="O16" s="80">
        <f t="shared" si="1"/>
        <v>349934</v>
      </c>
      <c r="P16" s="9">
        <v>223778</v>
      </c>
      <c r="Q16" s="9">
        <v>78323</v>
      </c>
      <c r="R16" s="9">
        <v>47833</v>
      </c>
    </row>
    <row r="17" spans="1:19" ht="15">
      <c r="A17" s="7" t="str">
        <f t="shared" si="0"/>
        <v>ZSO50211150655884</v>
      </c>
      <c r="B17" s="7"/>
      <c r="C17" s="8" t="s">
        <v>17</v>
      </c>
      <c r="D17" s="8" t="s">
        <v>18</v>
      </c>
      <c r="E17" s="8" t="s">
        <v>61</v>
      </c>
      <c r="F17" s="8">
        <v>306835</v>
      </c>
      <c r="G17" s="77" t="s">
        <v>62</v>
      </c>
      <c r="H17" s="8" t="s">
        <v>19</v>
      </c>
      <c r="I17" s="8">
        <v>50655884</v>
      </c>
      <c r="J17" s="8" t="s">
        <v>63</v>
      </c>
      <c r="K17" s="8" t="s">
        <v>25</v>
      </c>
      <c r="L17" s="8" t="s">
        <v>64</v>
      </c>
      <c r="M17" s="8" t="s">
        <v>65</v>
      </c>
      <c r="N17" s="8" t="s">
        <v>66</v>
      </c>
      <c r="O17" s="80">
        <f t="shared" si="1"/>
        <v>324299</v>
      </c>
      <c r="P17" s="11">
        <v>211690</v>
      </c>
      <c r="Q17" s="9">
        <v>73985</v>
      </c>
      <c r="R17" s="9">
        <v>38624</v>
      </c>
    </row>
    <row r="18" spans="1:19" ht="15">
      <c r="A18" s="7" t="str">
        <f t="shared" si="0"/>
        <v>ZSO50212037864301</v>
      </c>
      <c r="B18" s="7"/>
      <c r="C18" s="8" t="s">
        <v>17</v>
      </c>
      <c r="D18" s="8" t="s">
        <v>18</v>
      </c>
      <c r="E18" s="8" t="s">
        <v>67</v>
      </c>
      <c r="F18" s="8">
        <v>306843</v>
      </c>
      <c r="G18" s="77" t="s">
        <v>68</v>
      </c>
      <c r="H18" s="8" t="s">
        <v>19</v>
      </c>
      <c r="I18" s="8">
        <v>37864301</v>
      </c>
      <c r="J18" s="8" t="s">
        <v>63</v>
      </c>
      <c r="K18" s="8" t="s">
        <v>25</v>
      </c>
      <c r="L18" s="8" t="s">
        <v>69</v>
      </c>
      <c r="M18" s="8" t="s">
        <v>70</v>
      </c>
      <c r="N18" s="8" t="s">
        <v>71</v>
      </c>
      <c r="O18" s="80">
        <f t="shared" si="1"/>
        <v>249042</v>
      </c>
      <c r="P18" s="9">
        <v>156862</v>
      </c>
      <c r="Q18" s="9">
        <v>54823</v>
      </c>
      <c r="R18" s="9">
        <v>37357</v>
      </c>
    </row>
    <row r="19" spans="1:19" ht="15">
      <c r="A19" s="7" t="str">
        <f t="shared" si="0"/>
        <v>ZSO55584337864190</v>
      </c>
      <c r="B19" s="7"/>
      <c r="C19" s="8" t="s">
        <v>17</v>
      </c>
      <c r="D19" s="8" t="s">
        <v>18</v>
      </c>
      <c r="E19" s="8" t="s">
        <v>72</v>
      </c>
      <c r="F19" s="8">
        <v>587672</v>
      </c>
      <c r="G19" s="77" t="s">
        <v>73</v>
      </c>
      <c r="H19" s="8" t="s">
        <v>19</v>
      </c>
      <c r="I19" s="8">
        <v>37864190</v>
      </c>
      <c r="J19" s="8" t="s">
        <v>74</v>
      </c>
      <c r="K19" s="8" t="s">
        <v>25</v>
      </c>
      <c r="L19" s="8" t="s">
        <v>75</v>
      </c>
      <c r="M19" s="8" t="s">
        <v>76</v>
      </c>
      <c r="N19" s="8" t="s">
        <v>77</v>
      </c>
      <c r="O19" s="80">
        <f t="shared" si="1"/>
        <v>297707</v>
      </c>
      <c r="P19" s="9">
        <v>168385</v>
      </c>
      <c r="Q19" s="9">
        <v>91500</v>
      </c>
      <c r="R19" s="9">
        <v>37822</v>
      </c>
    </row>
    <row r="20" spans="1:19" ht="15">
      <c r="A20" s="7" t="str">
        <f t="shared" si="0"/>
        <v>ZSO50215437864319</v>
      </c>
      <c r="B20" s="7"/>
      <c r="C20" s="8" t="s">
        <v>17</v>
      </c>
      <c r="D20" s="8" t="s">
        <v>18</v>
      </c>
      <c r="E20" s="8" t="s">
        <v>78</v>
      </c>
      <c r="F20" s="8">
        <v>306878</v>
      </c>
      <c r="G20" s="77" t="s">
        <v>79</v>
      </c>
      <c r="H20" s="8" t="s">
        <v>19</v>
      </c>
      <c r="I20" s="8">
        <v>37864319</v>
      </c>
      <c r="J20" s="8" t="s">
        <v>63</v>
      </c>
      <c r="K20" s="8" t="s">
        <v>25</v>
      </c>
      <c r="L20" s="8" t="s">
        <v>80</v>
      </c>
      <c r="M20" s="8" t="s">
        <v>81</v>
      </c>
      <c r="N20" s="8" t="s">
        <v>82</v>
      </c>
      <c r="O20" s="80">
        <f t="shared" si="1"/>
        <v>463454</v>
      </c>
      <c r="P20" s="11">
        <v>299330</v>
      </c>
      <c r="Q20" s="9">
        <v>104766</v>
      </c>
      <c r="R20" s="9">
        <v>59358</v>
      </c>
    </row>
    <row r="21" spans="1:19" ht="15">
      <c r="A21" s="7"/>
      <c r="B21" s="7"/>
      <c r="C21" s="8" t="s">
        <v>17</v>
      </c>
      <c r="D21" s="8" t="s">
        <v>18</v>
      </c>
      <c r="E21" s="8" t="s">
        <v>83</v>
      </c>
      <c r="F21" s="8">
        <v>306908</v>
      </c>
      <c r="G21" s="77" t="s">
        <v>84</v>
      </c>
      <c r="H21" s="8" t="s">
        <v>19</v>
      </c>
      <c r="I21" s="8">
        <v>710056435</v>
      </c>
      <c r="J21" s="8" t="s">
        <v>21</v>
      </c>
      <c r="K21" s="8"/>
      <c r="L21" s="8" t="s">
        <v>80</v>
      </c>
      <c r="M21" s="8" t="s">
        <v>85</v>
      </c>
      <c r="N21" s="8" t="s">
        <v>86</v>
      </c>
      <c r="O21" s="80">
        <f t="shared" si="1"/>
        <v>58177</v>
      </c>
      <c r="P21" s="9">
        <v>30000</v>
      </c>
      <c r="Q21" s="9">
        <v>10403</v>
      </c>
      <c r="R21" s="9">
        <v>17774</v>
      </c>
    </row>
    <row r="22" spans="1:19" ht="15">
      <c r="A22" s="7" t="str">
        <f t="shared" ref="A22:A50" si="2">CONCATENATE(C22,IF(B22="z","Z",""),E22,I22)</f>
        <v>ZSO50219737864327</v>
      </c>
      <c r="B22" s="7"/>
      <c r="C22" s="8" t="s">
        <v>17</v>
      </c>
      <c r="D22" s="8" t="s">
        <v>18</v>
      </c>
      <c r="E22" s="8" t="s">
        <v>87</v>
      </c>
      <c r="F22" s="8">
        <v>306916</v>
      </c>
      <c r="G22" s="77" t="s">
        <v>88</v>
      </c>
      <c r="H22" s="8" t="s">
        <v>19</v>
      </c>
      <c r="I22" s="8">
        <v>37864327</v>
      </c>
      <c r="J22" s="8" t="s">
        <v>20</v>
      </c>
      <c r="K22" s="8" t="s">
        <v>25</v>
      </c>
      <c r="L22" s="8" t="s">
        <v>89</v>
      </c>
      <c r="M22" s="8" t="s">
        <v>90</v>
      </c>
      <c r="N22" s="8" t="s">
        <v>91</v>
      </c>
      <c r="O22" s="80">
        <f t="shared" si="1"/>
        <v>674301</v>
      </c>
      <c r="P22" s="9">
        <v>429700</v>
      </c>
      <c r="Q22" s="9">
        <v>150300</v>
      </c>
      <c r="R22" s="9">
        <v>94301</v>
      </c>
    </row>
    <row r="23" spans="1:19" ht="15">
      <c r="A23" s="7" t="str">
        <f t="shared" si="2"/>
        <v>ZSO50222737864203</v>
      </c>
      <c r="B23" s="7"/>
      <c r="C23" s="8" t="s">
        <v>17</v>
      </c>
      <c r="D23" s="8" t="s">
        <v>18</v>
      </c>
      <c r="E23" s="8" t="s">
        <v>92</v>
      </c>
      <c r="F23" s="8">
        <v>306941</v>
      </c>
      <c r="G23" s="77" t="s">
        <v>93</v>
      </c>
      <c r="H23" s="8" t="s">
        <v>19</v>
      </c>
      <c r="I23" s="8">
        <v>37864203</v>
      </c>
      <c r="J23" s="8" t="s">
        <v>21</v>
      </c>
      <c r="K23" s="8" t="s">
        <v>25</v>
      </c>
      <c r="L23" s="8" t="s">
        <v>94</v>
      </c>
      <c r="M23" s="8" t="s">
        <v>95</v>
      </c>
      <c r="N23" s="8" t="s">
        <v>96</v>
      </c>
      <c r="O23" s="80">
        <f t="shared" si="1"/>
        <v>175952</v>
      </c>
      <c r="P23" s="9">
        <v>115627</v>
      </c>
      <c r="Q23" s="9">
        <v>40035</v>
      </c>
      <c r="R23" s="9">
        <v>20290</v>
      </c>
    </row>
    <row r="24" spans="1:19" ht="15">
      <c r="A24" s="7" t="str">
        <f t="shared" si="2"/>
        <v>ZSO50222737864335</v>
      </c>
      <c r="B24" s="7"/>
      <c r="C24" s="8" t="s">
        <v>17</v>
      </c>
      <c r="D24" s="8" t="s">
        <v>18</v>
      </c>
      <c r="E24" s="8" t="s">
        <v>92</v>
      </c>
      <c r="F24" s="8">
        <v>306941</v>
      </c>
      <c r="G24" s="77" t="s">
        <v>93</v>
      </c>
      <c r="H24" s="8" t="s">
        <v>19</v>
      </c>
      <c r="I24" s="8">
        <v>37864335</v>
      </c>
      <c r="J24" s="8" t="s">
        <v>20</v>
      </c>
      <c r="K24" s="8" t="s">
        <v>25</v>
      </c>
      <c r="L24" s="8" t="s">
        <v>94</v>
      </c>
      <c r="M24" s="8" t="s">
        <v>95</v>
      </c>
      <c r="N24" s="8" t="s">
        <v>96</v>
      </c>
      <c r="O24" s="80">
        <f t="shared" si="1"/>
        <v>277914</v>
      </c>
      <c r="P24" s="9">
        <v>177946</v>
      </c>
      <c r="Q24" s="9">
        <v>62104</v>
      </c>
      <c r="R24" s="9">
        <v>37864</v>
      </c>
      <c r="S24" s="15"/>
    </row>
    <row r="25" spans="1:19" ht="15">
      <c r="A25" s="7" t="str">
        <f t="shared" si="2"/>
        <v>ZSO502251710056443</v>
      </c>
      <c r="B25" s="7"/>
      <c r="C25" s="8" t="s">
        <v>17</v>
      </c>
      <c r="D25" s="8" t="s">
        <v>18</v>
      </c>
      <c r="E25" s="8" t="s">
        <v>97</v>
      </c>
      <c r="F25" s="8">
        <v>306975</v>
      </c>
      <c r="G25" s="77" t="s">
        <v>98</v>
      </c>
      <c r="H25" s="8" t="s">
        <v>19</v>
      </c>
      <c r="I25" s="8">
        <v>710056443</v>
      </c>
      <c r="J25" s="8" t="s">
        <v>20</v>
      </c>
      <c r="K25" s="8" t="s">
        <v>25</v>
      </c>
      <c r="L25" s="8" t="s">
        <v>99</v>
      </c>
      <c r="M25" s="8" t="s">
        <v>100</v>
      </c>
      <c r="N25" s="8" t="s">
        <v>101</v>
      </c>
      <c r="O25" s="80">
        <f t="shared" si="1"/>
        <v>32166</v>
      </c>
      <c r="P25" s="9">
        <v>31166</v>
      </c>
      <c r="Q25" s="9">
        <v>0</v>
      </c>
      <c r="R25" s="9">
        <v>1000</v>
      </c>
    </row>
    <row r="26" spans="1:19" ht="15">
      <c r="A26" s="7"/>
      <c r="B26" s="7"/>
      <c r="C26" s="8" t="s">
        <v>17</v>
      </c>
      <c r="D26" s="8" t="s">
        <v>18</v>
      </c>
      <c r="E26" s="8" t="s">
        <v>362</v>
      </c>
      <c r="F26" s="8">
        <v>307051</v>
      </c>
      <c r="G26" s="77" t="s">
        <v>102</v>
      </c>
      <c r="H26" s="8" t="s">
        <v>19</v>
      </c>
      <c r="I26" s="8">
        <v>53863097</v>
      </c>
      <c r="J26" s="8" t="s">
        <v>63</v>
      </c>
      <c r="K26" s="8" t="s">
        <v>25</v>
      </c>
      <c r="L26" s="8" t="s">
        <v>363</v>
      </c>
      <c r="M26" s="8" t="s">
        <v>103</v>
      </c>
      <c r="N26" s="8" t="s">
        <v>364</v>
      </c>
      <c r="O26" s="80">
        <f t="shared" ref="O26" si="3">SUM(P26:R26)</f>
        <v>389132</v>
      </c>
      <c r="P26" s="9">
        <v>266952</v>
      </c>
      <c r="Q26" s="9">
        <v>82400</v>
      </c>
      <c r="R26" s="9">
        <v>39780</v>
      </c>
    </row>
    <row r="27" spans="1:19" ht="15">
      <c r="A27" s="7" t="str">
        <f t="shared" si="2"/>
        <v>ZSO502341710056486</v>
      </c>
      <c r="B27" s="7"/>
      <c r="C27" s="8" t="s">
        <v>17</v>
      </c>
      <c r="D27" s="8" t="s">
        <v>18</v>
      </c>
      <c r="E27" s="8" t="s">
        <v>104</v>
      </c>
      <c r="F27" s="8">
        <v>307068</v>
      </c>
      <c r="G27" s="77" t="s">
        <v>105</v>
      </c>
      <c r="H27" s="8" t="s">
        <v>19</v>
      </c>
      <c r="I27" s="8">
        <v>710056486</v>
      </c>
      <c r="J27" s="8" t="s">
        <v>20</v>
      </c>
      <c r="K27" s="8" t="s">
        <v>25</v>
      </c>
      <c r="L27" s="8" t="s">
        <v>106</v>
      </c>
      <c r="M27" s="8" t="s">
        <v>107</v>
      </c>
      <c r="N27" s="8" t="s">
        <v>108</v>
      </c>
      <c r="O27" s="80">
        <f t="shared" si="1"/>
        <v>78073</v>
      </c>
      <c r="P27" s="9">
        <v>46846</v>
      </c>
      <c r="Q27" s="9">
        <v>25447</v>
      </c>
      <c r="R27" s="9">
        <v>5780</v>
      </c>
    </row>
    <row r="28" spans="1:19" ht="15">
      <c r="A28" s="7" t="str">
        <f t="shared" si="2"/>
        <v>ZSO50237537864211</v>
      </c>
      <c r="B28" s="7"/>
      <c r="C28" s="8" t="s">
        <v>17</v>
      </c>
      <c r="D28" s="8" t="s">
        <v>18</v>
      </c>
      <c r="E28" s="8" t="s">
        <v>109</v>
      </c>
      <c r="F28" s="8">
        <v>307092</v>
      </c>
      <c r="G28" s="77" t="s">
        <v>110</v>
      </c>
      <c r="H28" s="8" t="s">
        <v>19</v>
      </c>
      <c r="I28" s="8">
        <v>37864211</v>
      </c>
      <c r="J28" s="8" t="s">
        <v>111</v>
      </c>
      <c r="K28" s="8" t="s">
        <v>25</v>
      </c>
      <c r="L28" s="8" t="s">
        <v>112</v>
      </c>
      <c r="M28" s="8" t="s">
        <v>113</v>
      </c>
      <c r="N28" s="8" t="s">
        <v>114</v>
      </c>
      <c r="O28" s="80">
        <f t="shared" si="1"/>
        <v>208245</v>
      </c>
      <c r="P28" s="9">
        <v>140598</v>
      </c>
      <c r="Q28" s="9">
        <v>49139</v>
      </c>
      <c r="R28" s="9">
        <v>18508</v>
      </c>
    </row>
    <row r="29" spans="1:19" ht="15">
      <c r="A29" s="7" t="str">
        <f t="shared" si="2"/>
        <v>ZSO502375710056508</v>
      </c>
      <c r="B29" s="7"/>
      <c r="C29" s="8" t="s">
        <v>17</v>
      </c>
      <c r="D29" s="8" t="s">
        <v>18</v>
      </c>
      <c r="E29" s="8" t="s">
        <v>109</v>
      </c>
      <c r="F29" s="8">
        <v>307092</v>
      </c>
      <c r="G29" s="77" t="s">
        <v>110</v>
      </c>
      <c r="H29" s="8" t="s">
        <v>19</v>
      </c>
      <c r="I29" s="8">
        <v>710056508</v>
      </c>
      <c r="J29" s="8" t="s">
        <v>20</v>
      </c>
      <c r="K29" s="8" t="s">
        <v>25</v>
      </c>
      <c r="L29" s="8" t="s">
        <v>112</v>
      </c>
      <c r="M29" s="8" t="s">
        <v>113</v>
      </c>
      <c r="N29" s="8" t="s">
        <v>114</v>
      </c>
      <c r="O29" s="80">
        <f t="shared" si="1"/>
        <v>156926</v>
      </c>
      <c r="P29" s="9">
        <v>104595</v>
      </c>
      <c r="Q29" s="9">
        <v>36556</v>
      </c>
      <c r="R29" s="9">
        <v>15775</v>
      </c>
      <c r="S29" s="15"/>
    </row>
    <row r="30" spans="1:19" ht="15">
      <c r="A30" s="7" t="str">
        <f t="shared" si="2"/>
        <v>ZSO50239137864351</v>
      </c>
      <c r="B30" s="7"/>
      <c r="C30" s="8" t="s">
        <v>17</v>
      </c>
      <c r="D30" s="8" t="s">
        <v>18</v>
      </c>
      <c r="E30" s="8" t="s">
        <v>115</v>
      </c>
      <c r="F30" s="8">
        <v>307114</v>
      </c>
      <c r="G30" s="77" t="s">
        <v>116</v>
      </c>
      <c r="H30" s="8" t="s">
        <v>19</v>
      </c>
      <c r="I30" s="8">
        <v>37864351</v>
      </c>
      <c r="J30" s="8" t="s">
        <v>63</v>
      </c>
      <c r="K30" s="8" t="s">
        <v>25</v>
      </c>
      <c r="L30" s="8" t="s">
        <v>117</v>
      </c>
      <c r="M30" s="8" t="s">
        <v>118</v>
      </c>
      <c r="N30" s="8" t="s">
        <v>119</v>
      </c>
      <c r="O30" s="80">
        <f t="shared" si="1"/>
        <v>288053</v>
      </c>
      <c r="P30" s="9">
        <v>168641</v>
      </c>
      <c r="Q30" s="9">
        <v>90607</v>
      </c>
      <c r="R30" s="9">
        <v>28805</v>
      </c>
    </row>
    <row r="31" spans="1:19" ht="15">
      <c r="A31" s="7" t="str">
        <f t="shared" si="2"/>
        <v>ZSO50241337864360</v>
      </c>
      <c r="B31" s="7"/>
      <c r="C31" s="8" t="s">
        <v>17</v>
      </c>
      <c r="D31" s="8" t="s">
        <v>18</v>
      </c>
      <c r="E31" s="8" t="s">
        <v>120</v>
      </c>
      <c r="F31" s="8">
        <v>307131</v>
      </c>
      <c r="G31" s="77" t="s">
        <v>121</v>
      </c>
      <c r="H31" s="8" t="s">
        <v>19</v>
      </c>
      <c r="I31" s="8">
        <v>37864360</v>
      </c>
      <c r="J31" s="8" t="s">
        <v>20</v>
      </c>
      <c r="K31" s="8" t="s">
        <v>25</v>
      </c>
      <c r="L31" s="8" t="s">
        <v>122</v>
      </c>
      <c r="M31" s="8" t="s">
        <v>123</v>
      </c>
      <c r="N31" s="8" t="s">
        <v>124</v>
      </c>
      <c r="O31" s="80">
        <f t="shared" si="1"/>
        <v>717197</v>
      </c>
      <c r="P31" s="9">
        <v>478000</v>
      </c>
      <c r="Q31" s="9">
        <v>167061</v>
      </c>
      <c r="R31" s="9">
        <v>72136</v>
      </c>
    </row>
    <row r="32" spans="1:19" ht="15">
      <c r="A32" s="7" t="str">
        <f t="shared" si="2"/>
        <v>ZSO50242137864378</v>
      </c>
      <c r="B32" s="7"/>
      <c r="C32" s="8" t="s">
        <v>17</v>
      </c>
      <c r="D32" s="8" t="s">
        <v>18</v>
      </c>
      <c r="E32" s="8" t="s">
        <v>125</v>
      </c>
      <c r="F32" s="8">
        <v>307149</v>
      </c>
      <c r="G32" s="77" t="s">
        <v>126</v>
      </c>
      <c r="H32" s="8" t="s">
        <v>19</v>
      </c>
      <c r="I32" s="8">
        <v>37864378</v>
      </c>
      <c r="J32" s="8" t="s">
        <v>63</v>
      </c>
      <c r="K32" s="8" t="s">
        <v>25</v>
      </c>
      <c r="L32" s="8" t="s">
        <v>127</v>
      </c>
      <c r="M32" s="8" t="s">
        <v>128</v>
      </c>
      <c r="N32" s="8" t="s">
        <v>129</v>
      </c>
      <c r="O32" s="80">
        <f t="shared" si="1"/>
        <v>671866</v>
      </c>
      <c r="P32" s="9">
        <v>423183</v>
      </c>
      <c r="Q32" s="9">
        <v>147903</v>
      </c>
      <c r="R32" s="9">
        <v>100780</v>
      </c>
    </row>
    <row r="33" spans="1:19" ht="15">
      <c r="A33" s="7" t="str">
        <f t="shared" si="2"/>
        <v>ZSO502481710056540</v>
      </c>
      <c r="B33" s="7"/>
      <c r="C33" s="8" t="s">
        <v>17</v>
      </c>
      <c r="D33" s="8" t="s">
        <v>18</v>
      </c>
      <c r="E33" s="8" t="s">
        <v>131</v>
      </c>
      <c r="F33" s="8">
        <v>307211</v>
      </c>
      <c r="G33" s="77" t="s">
        <v>132</v>
      </c>
      <c r="H33" s="8" t="s">
        <v>19</v>
      </c>
      <c r="I33" s="8">
        <v>710056540</v>
      </c>
      <c r="J33" s="8" t="s">
        <v>20</v>
      </c>
      <c r="K33" s="8" t="s">
        <v>25</v>
      </c>
      <c r="L33" s="8" t="s">
        <v>133</v>
      </c>
      <c r="M33" s="8" t="s">
        <v>134</v>
      </c>
      <c r="N33" s="8" t="s">
        <v>135</v>
      </c>
      <c r="O33" s="81">
        <f t="shared" si="1"/>
        <v>161471</v>
      </c>
      <c r="P33" s="12">
        <v>102529</v>
      </c>
      <c r="Q33" s="13">
        <v>37907</v>
      </c>
      <c r="R33" s="13">
        <v>21035</v>
      </c>
    </row>
    <row r="34" spans="1:19" ht="15">
      <c r="A34" s="7" t="str">
        <f t="shared" si="2"/>
        <v>ZSO50264237864467</v>
      </c>
      <c r="B34" s="7"/>
      <c r="C34" s="8" t="s">
        <v>17</v>
      </c>
      <c r="D34" s="8" t="s">
        <v>18</v>
      </c>
      <c r="E34" s="8" t="s">
        <v>136</v>
      </c>
      <c r="F34" s="8">
        <v>307360</v>
      </c>
      <c r="G34" s="77" t="s">
        <v>137</v>
      </c>
      <c r="H34" s="8" t="s">
        <v>19</v>
      </c>
      <c r="I34" s="8">
        <v>37864467</v>
      </c>
      <c r="J34" s="8" t="s">
        <v>20</v>
      </c>
      <c r="K34" s="8" t="s">
        <v>25</v>
      </c>
      <c r="L34" s="8" t="s">
        <v>138</v>
      </c>
      <c r="M34" s="8" t="s">
        <v>139</v>
      </c>
      <c r="N34" s="8" t="s">
        <v>140</v>
      </c>
      <c r="O34" s="80">
        <f t="shared" si="1"/>
        <v>368483</v>
      </c>
      <c r="P34" s="9">
        <v>226000</v>
      </c>
      <c r="Q34" s="9">
        <v>76000</v>
      </c>
      <c r="R34" s="9">
        <v>66483</v>
      </c>
    </row>
    <row r="35" spans="1:19" ht="15">
      <c r="A35" s="7" t="str">
        <f t="shared" si="2"/>
        <v>ZSO50265137864483</v>
      </c>
      <c r="B35" s="7"/>
      <c r="C35" s="8" t="s">
        <v>17</v>
      </c>
      <c r="D35" s="8" t="s">
        <v>18</v>
      </c>
      <c r="E35" s="8" t="s">
        <v>141</v>
      </c>
      <c r="F35" s="8">
        <v>307378</v>
      </c>
      <c r="G35" s="77" t="s">
        <v>142</v>
      </c>
      <c r="H35" s="8" t="s">
        <v>19</v>
      </c>
      <c r="I35" s="8">
        <v>37864483</v>
      </c>
      <c r="J35" s="8" t="s">
        <v>20</v>
      </c>
      <c r="K35" s="8" t="s">
        <v>25</v>
      </c>
      <c r="L35" s="8" t="s">
        <v>143</v>
      </c>
      <c r="M35" s="8" t="s">
        <v>144</v>
      </c>
      <c r="N35" s="8" t="s">
        <v>145</v>
      </c>
      <c r="O35" s="80">
        <f t="shared" si="1"/>
        <v>278489</v>
      </c>
      <c r="P35" s="9">
        <v>186900</v>
      </c>
      <c r="Q35" s="9">
        <v>66769</v>
      </c>
      <c r="R35" s="9">
        <v>24820</v>
      </c>
    </row>
    <row r="36" spans="1:19" ht="15">
      <c r="A36" s="7" t="str">
        <f t="shared" si="2"/>
        <v>ZSO50267737864475</v>
      </c>
      <c r="B36" s="7"/>
      <c r="C36" s="8" t="s">
        <v>17</v>
      </c>
      <c r="D36" s="8" t="s">
        <v>18</v>
      </c>
      <c r="E36" s="8" t="s">
        <v>146</v>
      </c>
      <c r="F36" s="8">
        <v>307394</v>
      </c>
      <c r="G36" s="77" t="s">
        <v>147</v>
      </c>
      <c r="H36" s="8" t="s">
        <v>19</v>
      </c>
      <c r="I36" s="8">
        <v>37864475</v>
      </c>
      <c r="J36" s="8" t="s">
        <v>20</v>
      </c>
      <c r="K36" s="8" t="s">
        <v>25</v>
      </c>
      <c r="L36" s="8" t="s">
        <v>148</v>
      </c>
      <c r="M36" s="8" t="s">
        <v>149</v>
      </c>
      <c r="N36" s="8" t="s">
        <v>150</v>
      </c>
      <c r="O36" s="80">
        <f t="shared" ref="O36:O50" si="4">SUM(P36:R36)</f>
        <v>473212</v>
      </c>
      <c r="P36" s="9">
        <v>298059</v>
      </c>
      <c r="Q36" s="9">
        <v>104171</v>
      </c>
      <c r="R36" s="9">
        <v>70982</v>
      </c>
    </row>
    <row r="37" spans="1:19" ht="15">
      <c r="A37" s="7" t="str">
        <f t="shared" si="2"/>
        <v>ZSO50269337864491</v>
      </c>
      <c r="B37" s="7"/>
      <c r="C37" s="8" t="s">
        <v>17</v>
      </c>
      <c r="D37" s="8" t="s">
        <v>18</v>
      </c>
      <c r="E37" s="8" t="s">
        <v>151</v>
      </c>
      <c r="F37" s="8">
        <v>307416</v>
      </c>
      <c r="G37" s="77" t="s">
        <v>152</v>
      </c>
      <c r="H37" s="8" t="s">
        <v>19</v>
      </c>
      <c r="I37" s="8">
        <v>37864491</v>
      </c>
      <c r="J37" s="8" t="s">
        <v>20</v>
      </c>
      <c r="K37" s="8" t="s">
        <v>25</v>
      </c>
      <c r="L37" s="8" t="s">
        <v>153</v>
      </c>
      <c r="M37" s="8" t="s">
        <v>154</v>
      </c>
      <c r="N37" s="8" t="s">
        <v>155</v>
      </c>
      <c r="O37" s="80">
        <f t="shared" si="4"/>
        <v>447144</v>
      </c>
      <c r="P37" s="9">
        <v>252828</v>
      </c>
      <c r="Q37" s="9">
        <v>93545</v>
      </c>
      <c r="R37" s="9">
        <v>100771</v>
      </c>
    </row>
    <row r="38" spans="1:19" ht="15">
      <c r="A38" s="7" t="str">
        <f t="shared" si="2"/>
        <v>ZSO50270737864505</v>
      </c>
      <c r="B38" s="7"/>
      <c r="C38" s="8" t="s">
        <v>17</v>
      </c>
      <c r="D38" s="8" t="s">
        <v>18</v>
      </c>
      <c r="E38" s="8" t="s">
        <v>156</v>
      </c>
      <c r="F38" s="8">
        <v>307424</v>
      </c>
      <c r="G38" s="77" t="s">
        <v>157</v>
      </c>
      <c r="H38" s="8" t="s">
        <v>19</v>
      </c>
      <c r="I38" s="8">
        <v>37864505</v>
      </c>
      <c r="J38" s="8" t="s">
        <v>63</v>
      </c>
      <c r="K38" s="8" t="s">
        <v>25</v>
      </c>
      <c r="L38" s="8" t="s">
        <v>158</v>
      </c>
      <c r="M38" s="8" t="s">
        <v>159</v>
      </c>
      <c r="N38" s="8" t="s">
        <v>160</v>
      </c>
      <c r="O38" s="80">
        <f t="shared" si="4"/>
        <v>427135</v>
      </c>
      <c r="P38" s="11">
        <v>269037</v>
      </c>
      <c r="Q38" s="9">
        <v>94028</v>
      </c>
      <c r="R38" s="9">
        <v>64070</v>
      </c>
    </row>
    <row r="39" spans="1:19" ht="15">
      <c r="A39" s="7" t="str">
        <f t="shared" si="2"/>
        <v>ZSO502715710056583</v>
      </c>
      <c r="B39" s="7"/>
      <c r="C39" s="8" t="s">
        <v>17</v>
      </c>
      <c r="D39" s="8" t="s">
        <v>18</v>
      </c>
      <c r="E39" s="8" t="s">
        <v>161</v>
      </c>
      <c r="F39" s="8">
        <v>307432</v>
      </c>
      <c r="G39" s="77" t="s">
        <v>162</v>
      </c>
      <c r="H39" s="8" t="s">
        <v>19</v>
      </c>
      <c r="I39" s="8">
        <v>710056583</v>
      </c>
      <c r="J39" s="8" t="s">
        <v>20</v>
      </c>
      <c r="K39" s="8" t="s">
        <v>25</v>
      </c>
      <c r="L39" s="8" t="s">
        <v>163</v>
      </c>
      <c r="M39" s="8" t="s">
        <v>164</v>
      </c>
      <c r="N39" s="8" t="s">
        <v>165</v>
      </c>
      <c r="O39" s="80">
        <f t="shared" si="4"/>
        <v>77219</v>
      </c>
      <c r="P39" s="9">
        <v>48814</v>
      </c>
      <c r="Q39" s="9">
        <v>17929</v>
      </c>
      <c r="R39" s="9">
        <v>10476</v>
      </c>
    </row>
    <row r="40" spans="1:19" ht="15">
      <c r="A40" s="7" t="str">
        <f t="shared" si="2"/>
        <v>ZSO502740710135726</v>
      </c>
      <c r="B40" s="7"/>
      <c r="C40" s="8" t="s">
        <v>17</v>
      </c>
      <c r="D40" s="8" t="s">
        <v>18</v>
      </c>
      <c r="E40" s="8" t="s">
        <v>166</v>
      </c>
      <c r="F40" s="8">
        <v>587591</v>
      </c>
      <c r="G40" s="77" t="s">
        <v>167</v>
      </c>
      <c r="H40" s="8" t="s">
        <v>19</v>
      </c>
      <c r="I40" s="8">
        <v>710135726</v>
      </c>
      <c r="J40" s="8" t="s">
        <v>21</v>
      </c>
      <c r="K40" s="8" t="s">
        <v>25</v>
      </c>
      <c r="L40" s="8" t="s">
        <v>168</v>
      </c>
      <c r="M40" s="8" t="s">
        <v>169</v>
      </c>
      <c r="N40" s="8" t="s">
        <v>170</v>
      </c>
      <c r="O40" s="80">
        <f t="shared" si="4"/>
        <v>56913</v>
      </c>
      <c r="P40" s="9">
        <v>35821</v>
      </c>
      <c r="Q40" s="9">
        <v>13862</v>
      </c>
      <c r="R40" s="9">
        <v>7230</v>
      </c>
    </row>
    <row r="41" spans="1:19" ht="15">
      <c r="A41" s="7" t="str">
        <f t="shared" si="2"/>
        <v>ZSO50276637864513</v>
      </c>
      <c r="B41" s="7"/>
      <c r="C41" s="8" t="s">
        <v>17</v>
      </c>
      <c r="D41" s="8" t="s">
        <v>18</v>
      </c>
      <c r="E41" s="8" t="s">
        <v>171</v>
      </c>
      <c r="F41" s="8">
        <v>307483</v>
      </c>
      <c r="G41" s="77" t="s">
        <v>172</v>
      </c>
      <c r="H41" s="8" t="s">
        <v>19</v>
      </c>
      <c r="I41" s="8">
        <v>37864513</v>
      </c>
      <c r="J41" s="8" t="s">
        <v>20</v>
      </c>
      <c r="K41" s="8" t="s">
        <v>25</v>
      </c>
      <c r="L41" s="8" t="s">
        <v>173</v>
      </c>
      <c r="M41" s="8" t="s">
        <v>174</v>
      </c>
      <c r="N41" s="8" t="s">
        <v>175</v>
      </c>
      <c r="O41" s="80">
        <f t="shared" si="4"/>
        <v>617399</v>
      </c>
      <c r="P41" s="9">
        <v>378942</v>
      </c>
      <c r="Q41" s="9">
        <v>132630</v>
      </c>
      <c r="R41" s="9">
        <v>105827</v>
      </c>
    </row>
    <row r="42" spans="1:19" ht="15">
      <c r="A42" s="7" t="str">
        <f t="shared" si="2"/>
        <v>ZSO502791710056575</v>
      </c>
      <c r="B42" s="7"/>
      <c r="C42" s="8" t="s">
        <v>17</v>
      </c>
      <c r="D42" s="8" t="s">
        <v>18</v>
      </c>
      <c r="E42" s="8" t="s">
        <v>176</v>
      </c>
      <c r="F42" s="8">
        <v>307505</v>
      </c>
      <c r="G42" s="77" t="s">
        <v>177</v>
      </c>
      <c r="H42" s="8" t="s">
        <v>19</v>
      </c>
      <c r="I42" s="8">
        <v>710056575</v>
      </c>
      <c r="J42" s="8" t="s">
        <v>21</v>
      </c>
      <c r="K42" s="8" t="s">
        <v>25</v>
      </c>
      <c r="L42" s="8" t="s">
        <v>178</v>
      </c>
      <c r="M42" s="8" t="s">
        <v>179</v>
      </c>
      <c r="N42" s="8" t="s">
        <v>180</v>
      </c>
      <c r="O42" s="80">
        <f t="shared" si="4"/>
        <v>46996</v>
      </c>
      <c r="P42" s="9">
        <v>33936</v>
      </c>
      <c r="Q42" s="9">
        <v>11016</v>
      </c>
      <c r="R42" s="9">
        <v>2044</v>
      </c>
    </row>
    <row r="43" spans="1:19" ht="15">
      <c r="A43" s="7" t="str">
        <f t="shared" si="2"/>
        <v>ZSO50280442115591</v>
      </c>
      <c r="B43" s="7"/>
      <c r="C43" s="8" t="s">
        <v>17</v>
      </c>
      <c r="D43" s="8" t="s">
        <v>18</v>
      </c>
      <c r="E43" s="8" t="s">
        <v>181</v>
      </c>
      <c r="F43" s="8">
        <v>307521</v>
      </c>
      <c r="G43" s="77" t="s">
        <v>182</v>
      </c>
      <c r="H43" s="8" t="s">
        <v>19</v>
      </c>
      <c r="I43" s="8">
        <v>42115591</v>
      </c>
      <c r="J43" s="8" t="s">
        <v>130</v>
      </c>
      <c r="K43" s="8" t="s">
        <v>25</v>
      </c>
      <c r="L43" s="8" t="s">
        <v>183</v>
      </c>
      <c r="M43" s="8" t="s">
        <v>184</v>
      </c>
      <c r="N43" s="8" t="s">
        <v>185</v>
      </c>
      <c r="O43" s="80">
        <f t="shared" si="4"/>
        <v>461189</v>
      </c>
      <c r="P43" s="9">
        <v>301046</v>
      </c>
      <c r="Q43" s="9">
        <v>105215</v>
      </c>
      <c r="R43" s="9">
        <v>54928</v>
      </c>
    </row>
    <row r="44" spans="1:19" ht="15">
      <c r="A44" s="7" t="str">
        <f t="shared" si="2"/>
        <v>ZSO50282137864246</v>
      </c>
      <c r="B44" s="7"/>
      <c r="C44" s="8" t="s">
        <v>17</v>
      </c>
      <c r="D44" s="8" t="s">
        <v>18</v>
      </c>
      <c r="E44" s="8" t="s">
        <v>186</v>
      </c>
      <c r="F44" s="8">
        <v>307548</v>
      </c>
      <c r="G44" s="77" t="s">
        <v>187</v>
      </c>
      <c r="H44" s="8" t="s">
        <v>19</v>
      </c>
      <c r="I44" s="8">
        <v>37864246</v>
      </c>
      <c r="J44" s="8" t="s">
        <v>21</v>
      </c>
      <c r="K44" s="8" t="s">
        <v>25</v>
      </c>
      <c r="L44" s="8" t="s">
        <v>188</v>
      </c>
      <c r="M44" s="8" t="s">
        <v>189</v>
      </c>
      <c r="N44" s="8" t="s">
        <v>190</v>
      </c>
      <c r="O44" s="80">
        <f t="shared" si="4"/>
        <v>116821</v>
      </c>
      <c r="P44" s="9">
        <v>62718</v>
      </c>
      <c r="Q44" s="9">
        <v>40099</v>
      </c>
      <c r="R44" s="9">
        <v>14004</v>
      </c>
    </row>
    <row r="45" spans="1:19" ht="15">
      <c r="A45" s="7" t="str">
        <f t="shared" si="2"/>
        <v>ZSO50282137864548</v>
      </c>
      <c r="B45" s="7"/>
      <c r="C45" s="8" t="s">
        <v>17</v>
      </c>
      <c r="D45" s="8" t="s">
        <v>18</v>
      </c>
      <c r="E45" s="8" t="s">
        <v>186</v>
      </c>
      <c r="F45" s="8">
        <v>307548</v>
      </c>
      <c r="G45" s="77" t="s">
        <v>187</v>
      </c>
      <c r="H45" s="8" t="s">
        <v>19</v>
      </c>
      <c r="I45" s="8">
        <v>37864548</v>
      </c>
      <c r="J45" s="8" t="s">
        <v>20</v>
      </c>
      <c r="K45" s="8" t="s">
        <v>25</v>
      </c>
      <c r="L45" s="8" t="s">
        <v>188</v>
      </c>
      <c r="M45" s="8" t="s">
        <v>189</v>
      </c>
      <c r="N45" s="8" t="s">
        <v>190</v>
      </c>
      <c r="O45" s="80">
        <f t="shared" si="4"/>
        <v>692008</v>
      </c>
      <c r="P45" s="9">
        <v>378503</v>
      </c>
      <c r="Q45" s="9">
        <v>241993</v>
      </c>
      <c r="R45" s="9">
        <v>71512</v>
      </c>
      <c r="S45" s="15"/>
    </row>
    <row r="46" spans="1:19" ht="15">
      <c r="A46" s="7" t="str">
        <f t="shared" si="2"/>
        <v>ZSO50291037864262</v>
      </c>
      <c r="B46" s="7"/>
      <c r="C46" s="8" t="s">
        <v>17</v>
      </c>
      <c r="D46" s="8" t="s">
        <v>18</v>
      </c>
      <c r="E46" s="8" t="s">
        <v>191</v>
      </c>
      <c r="F46" s="8">
        <v>307637</v>
      </c>
      <c r="G46" s="77" t="s">
        <v>192</v>
      </c>
      <c r="H46" s="8" t="s">
        <v>19</v>
      </c>
      <c r="I46" s="8">
        <v>37864262</v>
      </c>
      <c r="J46" s="8" t="s">
        <v>130</v>
      </c>
      <c r="K46" s="8" t="s">
        <v>25</v>
      </c>
      <c r="L46" s="8" t="s">
        <v>193</v>
      </c>
      <c r="M46" s="8" t="s">
        <v>194</v>
      </c>
      <c r="N46" s="8" t="s">
        <v>195</v>
      </c>
      <c r="O46" s="80">
        <f t="shared" si="4"/>
        <v>316793</v>
      </c>
      <c r="P46" s="20">
        <v>204700</v>
      </c>
      <c r="Q46" s="14">
        <v>71543</v>
      </c>
      <c r="R46" s="9">
        <v>40550</v>
      </c>
    </row>
    <row r="47" spans="1:19" ht="15">
      <c r="A47" s="7" t="str">
        <f t="shared" si="2"/>
        <v>ZSO50293637864564</v>
      </c>
      <c r="B47" s="7"/>
      <c r="C47" s="8" t="s">
        <v>17</v>
      </c>
      <c r="D47" s="8" t="s">
        <v>18</v>
      </c>
      <c r="E47" s="8" t="s">
        <v>196</v>
      </c>
      <c r="F47" s="8">
        <v>307645</v>
      </c>
      <c r="G47" s="77" t="s">
        <v>197</v>
      </c>
      <c r="H47" s="8" t="s">
        <v>19</v>
      </c>
      <c r="I47" s="8">
        <v>37864564</v>
      </c>
      <c r="J47" s="8" t="s">
        <v>20</v>
      </c>
      <c r="K47" s="8" t="s">
        <v>25</v>
      </c>
      <c r="L47" s="8" t="s">
        <v>198</v>
      </c>
      <c r="M47" s="8" t="s">
        <v>199</v>
      </c>
      <c r="N47" s="8" t="s">
        <v>200</v>
      </c>
      <c r="O47" s="80">
        <f t="shared" si="4"/>
        <v>328204</v>
      </c>
      <c r="P47" s="9">
        <v>187076</v>
      </c>
      <c r="Q47" s="9">
        <v>101743</v>
      </c>
      <c r="R47" s="9">
        <v>39385</v>
      </c>
    </row>
    <row r="48" spans="1:19" ht="15">
      <c r="A48" s="7" t="str">
        <f t="shared" si="2"/>
        <v>ZSO502944710056656</v>
      </c>
      <c r="B48" s="7"/>
      <c r="C48" s="8" t="s">
        <v>17</v>
      </c>
      <c r="D48" s="8" t="s">
        <v>18</v>
      </c>
      <c r="E48" s="8" t="s">
        <v>201</v>
      </c>
      <c r="F48" s="8">
        <v>307661</v>
      </c>
      <c r="G48" s="77" t="s">
        <v>202</v>
      </c>
      <c r="H48" s="8" t="s">
        <v>19</v>
      </c>
      <c r="I48" s="8">
        <v>710056656</v>
      </c>
      <c r="J48" s="8" t="s">
        <v>21</v>
      </c>
      <c r="K48" s="8" t="s">
        <v>25</v>
      </c>
      <c r="L48" s="8" t="s">
        <v>203</v>
      </c>
      <c r="M48" s="8" t="s">
        <v>204</v>
      </c>
      <c r="N48" s="8" t="s">
        <v>205</v>
      </c>
      <c r="O48" s="80">
        <f t="shared" si="4"/>
        <v>69958</v>
      </c>
      <c r="P48" s="9">
        <v>45500</v>
      </c>
      <c r="Q48" s="9">
        <v>16000</v>
      </c>
      <c r="R48" s="9">
        <v>8458</v>
      </c>
    </row>
    <row r="49" spans="1:19" ht="15">
      <c r="A49" s="7" t="str">
        <f t="shared" si="2"/>
        <v>ZSO50297937864572</v>
      </c>
      <c r="B49" s="7"/>
      <c r="C49" s="8" t="s">
        <v>17</v>
      </c>
      <c r="D49" s="8" t="s">
        <v>18</v>
      </c>
      <c r="E49" s="8" t="s">
        <v>206</v>
      </c>
      <c r="F49" s="8">
        <v>307688</v>
      </c>
      <c r="G49" s="77" t="s">
        <v>207</v>
      </c>
      <c r="H49" s="8" t="s">
        <v>19</v>
      </c>
      <c r="I49" s="8">
        <v>37864572</v>
      </c>
      <c r="J49" s="8" t="s">
        <v>20</v>
      </c>
      <c r="K49" s="8" t="s">
        <v>25</v>
      </c>
      <c r="L49" s="8" t="s">
        <v>99</v>
      </c>
      <c r="M49" s="8" t="s">
        <v>208</v>
      </c>
      <c r="N49" s="8" t="s">
        <v>209</v>
      </c>
      <c r="O49" s="80">
        <f t="shared" si="4"/>
        <v>277236</v>
      </c>
      <c r="P49" s="9">
        <v>188000</v>
      </c>
      <c r="Q49" s="9">
        <v>62000</v>
      </c>
      <c r="R49" s="9">
        <v>27236</v>
      </c>
    </row>
    <row r="50" spans="1:19" ht="15">
      <c r="A50" s="7" t="str">
        <f t="shared" si="2"/>
        <v>ZSO50299537864599</v>
      </c>
      <c r="B50" s="7"/>
      <c r="C50" s="8" t="s">
        <v>17</v>
      </c>
      <c r="D50" s="8" t="s">
        <v>18</v>
      </c>
      <c r="E50" s="8" t="s">
        <v>210</v>
      </c>
      <c r="F50" s="8">
        <v>307700</v>
      </c>
      <c r="G50" s="77" t="s">
        <v>211</v>
      </c>
      <c r="H50" s="8" t="s">
        <v>19</v>
      </c>
      <c r="I50" s="8">
        <v>37864599</v>
      </c>
      <c r="J50" s="8" t="s">
        <v>63</v>
      </c>
      <c r="K50" s="8" t="s">
        <v>25</v>
      </c>
      <c r="L50" s="8" t="s">
        <v>212</v>
      </c>
      <c r="M50" s="8" t="s">
        <v>213</v>
      </c>
      <c r="N50" s="8" t="s">
        <v>214</v>
      </c>
      <c r="O50" s="80">
        <f t="shared" si="4"/>
        <v>388350</v>
      </c>
      <c r="P50" s="9">
        <v>222535</v>
      </c>
      <c r="Q50" s="9">
        <v>119563</v>
      </c>
      <c r="R50" s="9">
        <v>46252</v>
      </c>
      <c r="S50" s="15"/>
    </row>
    <row r="51" spans="1:19">
      <c r="C51" s="8" t="s">
        <v>17</v>
      </c>
      <c r="D51" s="8" t="s">
        <v>18</v>
      </c>
      <c r="E51" s="8" t="s">
        <v>265</v>
      </c>
      <c r="F51" s="9">
        <v>305898</v>
      </c>
      <c r="G51" s="78" t="s">
        <v>216</v>
      </c>
      <c r="H51" s="8" t="s">
        <v>19</v>
      </c>
      <c r="I51" s="9">
        <v>37863681</v>
      </c>
      <c r="J51" s="9" t="s">
        <v>228</v>
      </c>
      <c r="K51" s="9"/>
      <c r="L51" s="21">
        <v>92581</v>
      </c>
      <c r="M51" s="9" t="s">
        <v>236</v>
      </c>
      <c r="N51" s="9" t="s">
        <v>237</v>
      </c>
      <c r="O51" s="80">
        <f>SUM(P51:R51)</f>
        <v>273039</v>
      </c>
      <c r="P51" s="9">
        <v>178806</v>
      </c>
      <c r="Q51" s="9">
        <v>62493</v>
      </c>
      <c r="R51" s="9">
        <v>31740</v>
      </c>
    </row>
    <row r="52" spans="1:19">
      <c r="C52" s="8" t="s">
        <v>17</v>
      </c>
      <c r="D52" s="8" t="s">
        <v>18</v>
      </c>
      <c r="E52" s="8" t="s">
        <v>266</v>
      </c>
      <c r="F52" s="9">
        <v>307947</v>
      </c>
      <c r="G52" s="78" t="s">
        <v>217</v>
      </c>
      <c r="H52" s="8" t="s">
        <v>19</v>
      </c>
      <c r="I52" s="9">
        <v>42206685</v>
      </c>
      <c r="J52" s="9" t="s">
        <v>63</v>
      </c>
      <c r="K52" s="9"/>
      <c r="L52" s="21">
        <v>95133</v>
      </c>
      <c r="M52" s="9" t="s">
        <v>238</v>
      </c>
      <c r="N52" s="9" t="s">
        <v>239</v>
      </c>
      <c r="O52" s="80">
        <f t="shared" ref="O52:O73" si="5">SUM(P52:R52)</f>
        <v>331632</v>
      </c>
      <c r="P52" s="9">
        <v>216476</v>
      </c>
      <c r="Q52" s="9">
        <v>75659</v>
      </c>
      <c r="R52" s="9">
        <v>39497</v>
      </c>
    </row>
    <row r="53" spans="1:19">
      <c r="C53" s="8" t="s">
        <v>17</v>
      </c>
      <c r="D53" s="8" t="s">
        <v>18</v>
      </c>
      <c r="E53" s="8" t="s">
        <v>267</v>
      </c>
      <c r="F53" s="9">
        <v>800368</v>
      </c>
      <c r="G53" s="78" t="s">
        <v>218</v>
      </c>
      <c r="H53" s="8" t="s">
        <v>19</v>
      </c>
      <c r="I53" s="9">
        <v>37861425</v>
      </c>
      <c r="J53" s="9" t="s">
        <v>63</v>
      </c>
      <c r="K53" s="9"/>
      <c r="L53" s="21">
        <v>95132</v>
      </c>
      <c r="M53" s="9" t="s">
        <v>240</v>
      </c>
      <c r="N53" s="9" t="s">
        <v>241</v>
      </c>
      <c r="O53" s="80">
        <f t="shared" si="5"/>
        <v>482602</v>
      </c>
      <c r="P53" s="9">
        <v>315023</v>
      </c>
      <c r="Q53" s="9">
        <v>110101</v>
      </c>
      <c r="R53" s="9">
        <v>57478</v>
      </c>
    </row>
    <row r="54" spans="1:19">
      <c r="C54" s="8" t="s">
        <v>17</v>
      </c>
      <c r="D54" s="8" t="s">
        <v>18</v>
      </c>
      <c r="E54" s="8" t="s">
        <v>268</v>
      </c>
      <c r="F54" s="9">
        <v>306070</v>
      </c>
      <c r="G54" s="78" t="s">
        <v>219</v>
      </c>
      <c r="H54" s="8" t="s">
        <v>19</v>
      </c>
      <c r="I54" s="9">
        <v>710056079</v>
      </c>
      <c r="J54" s="11" t="s">
        <v>20</v>
      </c>
      <c r="K54" s="9"/>
      <c r="L54" s="21">
        <v>92591</v>
      </c>
      <c r="M54" s="9" t="s">
        <v>242</v>
      </c>
      <c r="N54" s="9" t="s">
        <v>243</v>
      </c>
      <c r="O54" s="80">
        <f t="shared" si="5"/>
        <v>88986</v>
      </c>
      <c r="P54" s="9">
        <v>58087</v>
      </c>
      <c r="Q54" s="9">
        <v>20301</v>
      </c>
      <c r="R54" s="9">
        <v>10598</v>
      </c>
    </row>
    <row r="55" spans="1:19">
      <c r="C55" s="8" t="s">
        <v>17</v>
      </c>
      <c r="D55" s="8" t="s">
        <v>18</v>
      </c>
      <c r="E55" s="8" t="s">
        <v>268</v>
      </c>
      <c r="F55" s="9">
        <v>306070</v>
      </c>
      <c r="G55" s="78" t="s">
        <v>219</v>
      </c>
      <c r="H55" s="8" t="s">
        <v>19</v>
      </c>
      <c r="I55" s="9">
        <v>710056060</v>
      </c>
      <c r="J55" s="9" t="s">
        <v>21</v>
      </c>
      <c r="K55" s="9"/>
      <c r="L55" s="21">
        <v>92591</v>
      </c>
      <c r="M55" s="9" t="s">
        <v>242</v>
      </c>
      <c r="N55" s="9" t="s">
        <v>243</v>
      </c>
      <c r="O55" s="80">
        <f t="shared" si="5"/>
        <v>66110</v>
      </c>
      <c r="P55" s="9">
        <v>42527</v>
      </c>
      <c r="Q55" s="9">
        <v>15709</v>
      </c>
      <c r="R55" s="9">
        <v>7874</v>
      </c>
      <c r="S55" s="15"/>
    </row>
    <row r="56" spans="1:19">
      <c r="C56" s="8" t="s">
        <v>17</v>
      </c>
      <c r="D56" s="8" t="s">
        <v>18</v>
      </c>
      <c r="E56" s="8" t="s">
        <v>269</v>
      </c>
      <c r="F56" s="9">
        <v>308439</v>
      </c>
      <c r="G56" s="78" t="s">
        <v>220</v>
      </c>
      <c r="H56" s="8" t="s">
        <v>19</v>
      </c>
      <c r="I56" s="9">
        <v>37863649</v>
      </c>
      <c r="J56" s="9" t="s">
        <v>20</v>
      </c>
      <c r="K56" s="9"/>
      <c r="L56" s="21">
        <v>95131</v>
      </c>
      <c r="M56" s="9" t="s">
        <v>244</v>
      </c>
      <c r="N56" s="9" t="s">
        <v>245</v>
      </c>
      <c r="O56" s="80">
        <f t="shared" si="5"/>
        <v>987609</v>
      </c>
      <c r="P56" s="9">
        <v>621828</v>
      </c>
      <c r="Q56" s="9">
        <v>217640</v>
      </c>
      <c r="R56" s="9">
        <v>148141</v>
      </c>
    </row>
    <row r="57" spans="1:19">
      <c r="C57" s="8" t="s">
        <v>17</v>
      </c>
      <c r="D57" s="8" t="s">
        <v>18</v>
      </c>
      <c r="E57" s="8" t="s">
        <v>270</v>
      </c>
      <c r="F57" s="9">
        <v>306100</v>
      </c>
      <c r="G57" s="78" t="s">
        <v>221</v>
      </c>
      <c r="H57" s="8" t="s">
        <v>19</v>
      </c>
      <c r="I57" s="9">
        <v>710156235</v>
      </c>
      <c r="J57" s="9" t="s">
        <v>20</v>
      </c>
      <c r="K57" s="9"/>
      <c r="L57" s="21">
        <v>92585</v>
      </c>
      <c r="M57" s="9" t="s">
        <v>246</v>
      </c>
      <c r="N57" s="9" t="s">
        <v>247</v>
      </c>
      <c r="O57" s="80">
        <f t="shared" si="5"/>
        <v>124340</v>
      </c>
      <c r="P57" s="9">
        <v>80246</v>
      </c>
      <c r="Q57" s="9">
        <v>28246</v>
      </c>
      <c r="R57" s="9">
        <v>15848</v>
      </c>
    </row>
    <row r="58" spans="1:19">
      <c r="C58" s="8" t="s">
        <v>17</v>
      </c>
      <c r="D58" s="8" t="s">
        <v>18</v>
      </c>
      <c r="E58" s="8" t="s">
        <v>270</v>
      </c>
      <c r="F58" s="9">
        <v>306100</v>
      </c>
      <c r="G58" s="78" t="s">
        <v>221</v>
      </c>
      <c r="H58" s="8" t="s">
        <v>19</v>
      </c>
      <c r="I58" s="9">
        <v>37863703</v>
      </c>
      <c r="J58" s="9" t="s">
        <v>229</v>
      </c>
      <c r="K58" s="9"/>
      <c r="L58" s="21">
        <v>92585</v>
      </c>
      <c r="M58" s="9" t="s">
        <v>246</v>
      </c>
      <c r="N58" s="9" t="s">
        <v>247</v>
      </c>
      <c r="O58" s="80">
        <f t="shared" si="5"/>
        <v>561150</v>
      </c>
      <c r="P58" s="9">
        <v>366296</v>
      </c>
      <c r="Q58" s="9">
        <v>128021</v>
      </c>
      <c r="R58" s="9">
        <v>66833</v>
      </c>
      <c r="S58" s="15"/>
    </row>
    <row r="59" spans="1:19">
      <c r="C59" s="8" t="s">
        <v>17</v>
      </c>
      <c r="D59" s="8" t="s">
        <v>18</v>
      </c>
      <c r="E59" s="8" t="s">
        <v>271</v>
      </c>
      <c r="F59" s="9">
        <v>306151</v>
      </c>
      <c r="G59" s="78" t="s">
        <v>222</v>
      </c>
      <c r="H59" s="8" t="s">
        <v>19</v>
      </c>
      <c r="I59" s="9">
        <v>36112101</v>
      </c>
      <c r="J59" s="9" t="s">
        <v>63</v>
      </c>
      <c r="K59" s="9"/>
      <c r="L59" s="21">
        <v>92572</v>
      </c>
      <c r="M59" s="9" t="s">
        <v>248</v>
      </c>
      <c r="N59" s="9" t="s">
        <v>249</v>
      </c>
      <c r="O59" s="80">
        <f t="shared" si="5"/>
        <v>555165</v>
      </c>
      <c r="P59" s="17">
        <v>354980</v>
      </c>
      <c r="Q59" s="16">
        <v>124244</v>
      </c>
      <c r="R59" s="16">
        <v>75941</v>
      </c>
    </row>
    <row r="60" spans="1:19">
      <c r="C60" s="8" t="s">
        <v>17</v>
      </c>
      <c r="D60" s="8" t="s">
        <v>18</v>
      </c>
      <c r="E60" s="8" t="s">
        <v>271</v>
      </c>
      <c r="F60" s="9">
        <v>306151</v>
      </c>
      <c r="G60" s="78" t="s">
        <v>222</v>
      </c>
      <c r="H60" s="8" t="s">
        <v>19</v>
      </c>
      <c r="I60" s="9">
        <v>36112119</v>
      </c>
      <c r="J60" s="9" t="s">
        <v>230</v>
      </c>
      <c r="K60" s="9"/>
      <c r="L60" s="21">
        <v>92572</v>
      </c>
      <c r="M60" s="9" t="s">
        <v>248</v>
      </c>
      <c r="N60" s="9" t="s">
        <v>249</v>
      </c>
      <c r="O60" s="80">
        <f t="shared" si="5"/>
        <v>334725</v>
      </c>
      <c r="P60" s="19">
        <v>214242</v>
      </c>
      <c r="Q60" s="18">
        <v>74985</v>
      </c>
      <c r="R60" s="18">
        <v>45498</v>
      </c>
      <c r="S60" s="15"/>
    </row>
    <row r="61" spans="1:19">
      <c r="C61" s="8" t="s">
        <v>17</v>
      </c>
      <c r="D61" s="8" t="s">
        <v>18</v>
      </c>
      <c r="E61" s="8" t="s">
        <v>272</v>
      </c>
      <c r="F61" s="9">
        <v>306185</v>
      </c>
      <c r="G61" s="78" t="s">
        <v>223</v>
      </c>
      <c r="H61" s="8" t="s">
        <v>19</v>
      </c>
      <c r="I61" s="9">
        <v>31872026</v>
      </c>
      <c r="J61" s="9" t="s">
        <v>231</v>
      </c>
      <c r="K61" s="9"/>
      <c r="L61" s="21">
        <v>92705</v>
      </c>
      <c r="M61" s="9" t="s">
        <v>250</v>
      </c>
      <c r="N61" s="9" t="s">
        <v>251</v>
      </c>
      <c r="O61" s="80">
        <f t="shared" si="5"/>
        <v>839500</v>
      </c>
      <c r="P61" s="9">
        <v>546993</v>
      </c>
      <c r="Q61" s="9">
        <v>192523</v>
      </c>
      <c r="R61" s="9">
        <v>99984</v>
      </c>
    </row>
    <row r="62" spans="1:19">
      <c r="C62" s="8" t="s">
        <v>17</v>
      </c>
      <c r="D62" s="8" t="s">
        <v>18</v>
      </c>
      <c r="E62" s="8" t="s">
        <v>272</v>
      </c>
      <c r="F62" s="9">
        <v>306185</v>
      </c>
      <c r="G62" s="78" t="s">
        <v>223</v>
      </c>
      <c r="H62" s="8" t="s">
        <v>19</v>
      </c>
      <c r="I62" s="9">
        <v>37861417</v>
      </c>
      <c r="J62" s="9" t="s">
        <v>232</v>
      </c>
      <c r="K62" s="9"/>
      <c r="L62" s="21">
        <v>92701</v>
      </c>
      <c r="M62" s="9" t="s">
        <v>250</v>
      </c>
      <c r="N62" s="9" t="s">
        <v>252</v>
      </c>
      <c r="O62" s="80">
        <f t="shared" si="5"/>
        <v>1243622</v>
      </c>
      <c r="P62" s="9">
        <v>811787</v>
      </c>
      <c r="Q62" s="9">
        <v>283720</v>
      </c>
      <c r="R62" s="9">
        <v>148115</v>
      </c>
    </row>
    <row r="63" spans="1:19">
      <c r="C63" s="8" t="s">
        <v>17</v>
      </c>
      <c r="D63" s="8" t="s">
        <v>18</v>
      </c>
      <c r="E63" s="8" t="s">
        <v>272</v>
      </c>
      <c r="F63" s="9">
        <v>306185</v>
      </c>
      <c r="G63" s="78" t="s">
        <v>223</v>
      </c>
      <c r="H63" s="8" t="s">
        <v>19</v>
      </c>
      <c r="I63" s="9">
        <v>37863622</v>
      </c>
      <c r="J63" s="9" t="s">
        <v>233</v>
      </c>
      <c r="K63" s="9"/>
      <c r="L63" s="21">
        <v>92701</v>
      </c>
      <c r="M63" s="9" t="s">
        <v>250</v>
      </c>
      <c r="N63" s="9" t="s">
        <v>253</v>
      </c>
      <c r="O63" s="80">
        <f t="shared" si="5"/>
        <v>899211</v>
      </c>
      <c r="P63" s="9">
        <v>556574</v>
      </c>
      <c r="Q63" s="9">
        <v>235541</v>
      </c>
      <c r="R63" s="9">
        <v>107096</v>
      </c>
    </row>
    <row r="64" spans="1:19">
      <c r="C64" s="8" t="s">
        <v>17</v>
      </c>
      <c r="D64" s="8" t="s">
        <v>18</v>
      </c>
      <c r="E64" s="8" t="s">
        <v>272</v>
      </c>
      <c r="F64" s="9">
        <v>306185</v>
      </c>
      <c r="G64" s="78" t="s">
        <v>223</v>
      </c>
      <c r="H64" s="8" t="s">
        <v>19</v>
      </c>
      <c r="I64" s="9">
        <v>37861433</v>
      </c>
      <c r="J64" s="9" t="s">
        <v>63</v>
      </c>
      <c r="K64" s="9"/>
      <c r="L64" s="21">
        <v>92705</v>
      </c>
      <c r="M64" s="9" t="s">
        <v>250</v>
      </c>
      <c r="N64" s="9" t="s">
        <v>254</v>
      </c>
      <c r="O64" s="80">
        <f t="shared" si="5"/>
        <v>420500</v>
      </c>
      <c r="P64" s="9">
        <v>274485</v>
      </c>
      <c r="Q64" s="9">
        <v>95933</v>
      </c>
      <c r="R64" s="9">
        <v>50082</v>
      </c>
    </row>
    <row r="65" spans="3:20">
      <c r="C65" s="8" t="s">
        <v>17</v>
      </c>
      <c r="D65" s="8" t="s">
        <v>18</v>
      </c>
      <c r="E65" s="8" t="s">
        <v>272</v>
      </c>
      <c r="F65" s="9">
        <v>306185</v>
      </c>
      <c r="G65" s="78" t="s">
        <v>223</v>
      </c>
      <c r="H65" s="8" t="s">
        <v>19</v>
      </c>
      <c r="I65" s="9">
        <v>37861395</v>
      </c>
      <c r="J65" s="9" t="s">
        <v>234</v>
      </c>
      <c r="K65" s="9"/>
      <c r="L65" s="21">
        <v>92701</v>
      </c>
      <c r="M65" s="9" t="s">
        <v>250</v>
      </c>
      <c r="N65" s="9" t="s">
        <v>255</v>
      </c>
      <c r="O65" s="80">
        <f t="shared" si="5"/>
        <v>1392617</v>
      </c>
      <c r="P65" s="9">
        <v>909045</v>
      </c>
      <c r="Q65" s="9">
        <v>317711</v>
      </c>
      <c r="R65" s="9">
        <v>165861</v>
      </c>
    </row>
    <row r="66" spans="3:20">
      <c r="C66" s="8" t="s">
        <v>17</v>
      </c>
      <c r="D66" s="8" t="s">
        <v>18</v>
      </c>
      <c r="E66" s="8" t="s">
        <v>272</v>
      </c>
      <c r="F66" s="9">
        <v>306185</v>
      </c>
      <c r="G66" s="78" t="s">
        <v>223</v>
      </c>
      <c r="H66" s="8" t="s">
        <v>19</v>
      </c>
      <c r="I66" s="9">
        <v>37861409</v>
      </c>
      <c r="J66" s="9" t="s">
        <v>235</v>
      </c>
      <c r="K66" s="9"/>
      <c r="L66" s="21">
        <v>92701</v>
      </c>
      <c r="M66" s="9" t="s">
        <v>250</v>
      </c>
      <c r="N66" s="9" t="s">
        <v>256</v>
      </c>
      <c r="O66" s="80">
        <f t="shared" si="5"/>
        <v>564440</v>
      </c>
      <c r="P66" s="9">
        <v>367444</v>
      </c>
      <c r="Q66" s="9">
        <v>129771</v>
      </c>
      <c r="R66" s="9">
        <v>67225</v>
      </c>
      <c r="S66" s="15"/>
      <c r="T66" s="15"/>
    </row>
    <row r="67" spans="3:20">
      <c r="C67" s="8" t="s">
        <v>17</v>
      </c>
      <c r="D67" s="8" t="s">
        <v>18</v>
      </c>
      <c r="E67" s="8" t="s">
        <v>273</v>
      </c>
      <c r="F67" s="9">
        <v>306215</v>
      </c>
      <c r="G67" s="78" t="s">
        <v>224</v>
      </c>
      <c r="H67" s="8" t="s">
        <v>19</v>
      </c>
      <c r="I67" s="9">
        <v>37863657</v>
      </c>
      <c r="J67" s="9" t="s">
        <v>20</v>
      </c>
      <c r="K67" s="9"/>
      <c r="L67" s="21">
        <v>92582</v>
      </c>
      <c r="M67" s="9" t="s">
        <v>257</v>
      </c>
      <c r="N67" s="9" t="s">
        <v>258</v>
      </c>
      <c r="O67" s="80">
        <f t="shared" si="5"/>
        <v>442754</v>
      </c>
      <c r="P67" s="9">
        <v>305898</v>
      </c>
      <c r="Q67" s="9">
        <v>106911</v>
      </c>
      <c r="R67" s="9">
        <v>29945</v>
      </c>
      <c r="S67" s="15"/>
    </row>
    <row r="68" spans="3:20">
      <c r="C68" s="8" t="s">
        <v>17</v>
      </c>
      <c r="D68" s="8" t="s">
        <v>18</v>
      </c>
      <c r="E68" s="8" t="s">
        <v>273</v>
      </c>
      <c r="F68" s="9">
        <v>306215</v>
      </c>
      <c r="G68" s="78" t="s">
        <v>224</v>
      </c>
      <c r="H68" s="8" t="s">
        <v>19</v>
      </c>
      <c r="I68" s="9">
        <v>37863711</v>
      </c>
      <c r="J68" s="9" t="s">
        <v>21</v>
      </c>
      <c r="K68" s="9"/>
      <c r="L68" s="21">
        <v>92582</v>
      </c>
      <c r="M68" s="9" t="s">
        <v>257</v>
      </c>
      <c r="N68" s="9" t="s">
        <v>258</v>
      </c>
      <c r="O68" s="80">
        <f t="shared" si="5"/>
        <v>533314</v>
      </c>
      <c r="P68" s="9">
        <v>325518</v>
      </c>
      <c r="Q68" s="9">
        <v>113611</v>
      </c>
      <c r="R68" s="9">
        <v>94185</v>
      </c>
      <c r="S68" s="15"/>
    </row>
    <row r="69" spans="3:20">
      <c r="C69" s="8" t="s">
        <v>17</v>
      </c>
      <c r="D69" s="8" t="s">
        <v>18</v>
      </c>
      <c r="E69" s="8" t="s">
        <v>274</v>
      </c>
      <c r="F69" s="9">
        <v>306240</v>
      </c>
      <c r="G69" s="78" t="s">
        <v>225</v>
      </c>
      <c r="H69" s="8" t="s">
        <v>19</v>
      </c>
      <c r="I69" s="9">
        <v>37863665</v>
      </c>
      <c r="J69" s="9" t="s">
        <v>63</v>
      </c>
      <c r="K69" s="9"/>
      <c r="L69" s="21">
        <v>92571</v>
      </c>
      <c r="M69" s="9" t="s">
        <v>259</v>
      </c>
      <c r="N69" s="9" t="s">
        <v>260</v>
      </c>
      <c r="O69" s="80">
        <f t="shared" si="5"/>
        <v>523817</v>
      </c>
      <c r="P69" s="9">
        <v>341927</v>
      </c>
      <c r="Q69" s="9">
        <v>119503</v>
      </c>
      <c r="R69" s="9">
        <v>62387</v>
      </c>
    </row>
    <row r="70" spans="3:20">
      <c r="C70" s="8" t="s">
        <v>17</v>
      </c>
      <c r="D70" s="8" t="s">
        <v>18</v>
      </c>
      <c r="E70" s="8" t="s">
        <v>275</v>
      </c>
      <c r="F70" s="9">
        <v>306312</v>
      </c>
      <c r="G70" s="78" t="s">
        <v>226</v>
      </c>
      <c r="H70" s="8" t="s">
        <v>19</v>
      </c>
      <c r="I70" s="9">
        <v>37863673</v>
      </c>
      <c r="J70" s="9" t="s">
        <v>63</v>
      </c>
      <c r="K70" s="9"/>
      <c r="L70" s="21">
        <v>92584</v>
      </c>
      <c r="M70" s="9" t="s">
        <v>261</v>
      </c>
      <c r="N70" s="9" t="s">
        <v>262</v>
      </c>
      <c r="O70" s="80">
        <f t="shared" si="5"/>
        <v>623446</v>
      </c>
      <c r="P70" s="9">
        <v>403238</v>
      </c>
      <c r="Q70" s="9">
        <v>141133</v>
      </c>
      <c r="R70" s="9">
        <v>79075</v>
      </c>
    </row>
    <row r="71" spans="3:20">
      <c r="C71" s="8" t="s">
        <v>17</v>
      </c>
      <c r="D71" s="8" t="s">
        <v>18</v>
      </c>
      <c r="E71" s="8" t="s">
        <v>275</v>
      </c>
      <c r="F71" s="9">
        <v>306312</v>
      </c>
      <c r="G71" s="78" t="s">
        <v>226</v>
      </c>
      <c r="H71" s="8" t="s">
        <v>19</v>
      </c>
      <c r="I71" s="9">
        <v>37863690</v>
      </c>
      <c r="J71" s="9" t="s">
        <v>111</v>
      </c>
      <c r="K71" s="9"/>
      <c r="L71" s="21">
        <v>92584</v>
      </c>
      <c r="M71" s="9" t="s">
        <v>261</v>
      </c>
      <c r="N71" s="9" t="s">
        <v>262</v>
      </c>
      <c r="O71" s="80">
        <f t="shared" si="5"/>
        <v>542767</v>
      </c>
      <c r="P71" s="9">
        <v>351000</v>
      </c>
      <c r="Q71" s="9">
        <v>122671</v>
      </c>
      <c r="R71" s="9">
        <v>69096</v>
      </c>
      <c r="S71" s="15"/>
    </row>
    <row r="72" spans="3:20">
      <c r="C72" s="8" t="s">
        <v>17</v>
      </c>
      <c r="D72" s="8" t="s">
        <v>18</v>
      </c>
      <c r="E72" s="8" t="s">
        <v>276</v>
      </c>
      <c r="F72" s="9">
        <v>306347</v>
      </c>
      <c r="G72" s="78" t="s">
        <v>227</v>
      </c>
      <c r="H72" s="8" t="s">
        <v>19</v>
      </c>
      <c r="I72" s="9">
        <v>710159013</v>
      </c>
      <c r="J72" s="9" t="s">
        <v>20</v>
      </c>
      <c r="K72" s="9"/>
      <c r="L72" s="21">
        <v>92583</v>
      </c>
      <c r="M72" s="9" t="s">
        <v>263</v>
      </c>
      <c r="N72" s="9" t="s">
        <v>264</v>
      </c>
      <c r="O72" s="80">
        <f t="shared" si="5"/>
        <v>37833</v>
      </c>
      <c r="P72" s="9">
        <v>24006</v>
      </c>
      <c r="Q72" s="9">
        <v>8390</v>
      </c>
      <c r="R72" s="9">
        <v>5437</v>
      </c>
    </row>
    <row r="73" spans="3:20">
      <c r="C73" s="8" t="s">
        <v>17</v>
      </c>
      <c r="D73" s="8" t="s">
        <v>18</v>
      </c>
      <c r="E73" s="8" t="s">
        <v>276</v>
      </c>
      <c r="F73" s="9">
        <v>306347</v>
      </c>
      <c r="G73" s="78" t="s">
        <v>227</v>
      </c>
      <c r="H73" s="8" t="s">
        <v>19</v>
      </c>
      <c r="I73" s="9">
        <v>37863720</v>
      </c>
      <c r="J73" s="9" t="s">
        <v>21</v>
      </c>
      <c r="K73" s="9"/>
      <c r="L73" s="21">
        <v>92583</v>
      </c>
      <c r="M73" s="9" t="s">
        <v>263</v>
      </c>
      <c r="N73" s="9" t="s">
        <v>264</v>
      </c>
      <c r="O73" s="80">
        <f t="shared" si="5"/>
        <v>370008</v>
      </c>
      <c r="P73" s="9">
        <v>240585</v>
      </c>
      <c r="Q73" s="9">
        <v>84085</v>
      </c>
      <c r="R73" s="9">
        <v>45338</v>
      </c>
      <c r="S73" s="15"/>
    </row>
    <row r="74" spans="3:20">
      <c r="C74" s="8" t="s">
        <v>348</v>
      </c>
      <c r="D74" s="8" t="s">
        <v>349</v>
      </c>
      <c r="E74" s="8" t="s">
        <v>350</v>
      </c>
      <c r="F74" s="8">
        <v>179191</v>
      </c>
      <c r="G74" s="77" t="s">
        <v>277</v>
      </c>
      <c r="H74" s="8" t="s">
        <v>19</v>
      </c>
      <c r="I74">
        <v>54023998</v>
      </c>
      <c r="J74" s="76" t="s">
        <v>367</v>
      </c>
      <c r="K74" s="8" t="s">
        <v>278</v>
      </c>
      <c r="L74" s="8" t="s">
        <v>279</v>
      </c>
      <c r="M74" s="8" t="s">
        <v>278</v>
      </c>
      <c r="N74" s="8" t="s">
        <v>280</v>
      </c>
      <c r="O74" s="80">
        <f t="shared" ref="O74:O97" si="6">SUM(P74:R74)</f>
        <v>829500</v>
      </c>
      <c r="P74" s="9">
        <v>548545</v>
      </c>
      <c r="Q74" s="9">
        <v>193089</v>
      </c>
      <c r="R74" s="9">
        <v>87866</v>
      </c>
    </row>
    <row r="75" spans="3:20">
      <c r="C75" s="8" t="s">
        <v>17</v>
      </c>
      <c r="D75" s="8" t="s">
        <v>349</v>
      </c>
      <c r="E75" s="8" t="s">
        <v>351</v>
      </c>
      <c r="F75" s="8">
        <v>42042526</v>
      </c>
      <c r="G75" s="77" t="s">
        <v>281</v>
      </c>
      <c r="H75" s="8" t="s">
        <v>19</v>
      </c>
      <c r="I75" s="8">
        <v>36103918</v>
      </c>
      <c r="J75" s="8" t="s">
        <v>282</v>
      </c>
      <c r="K75" s="8" t="s">
        <v>283</v>
      </c>
      <c r="L75" s="8" t="s">
        <v>284</v>
      </c>
      <c r="M75" s="8" t="s">
        <v>285</v>
      </c>
      <c r="N75" s="8" t="s">
        <v>286</v>
      </c>
      <c r="O75" s="80">
        <f t="shared" si="6"/>
        <v>56759</v>
      </c>
      <c r="P75" s="9">
        <v>37364</v>
      </c>
      <c r="Q75" s="9">
        <v>13152</v>
      </c>
      <c r="R75" s="9">
        <v>6243</v>
      </c>
    </row>
    <row r="76" spans="3:20">
      <c r="C76" s="8" t="s">
        <v>17</v>
      </c>
      <c r="D76" s="8" t="s">
        <v>349</v>
      </c>
      <c r="E76" s="8" t="s">
        <v>352</v>
      </c>
      <c r="F76" s="8">
        <v>36102326</v>
      </c>
      <c r="G76" s="77" t="s">
        <v>287</v>
      </c>
      <c r="H76" s="8" t="s">
        <v>19</v>
      </c>
      <c r="I76" s="8">
        <v>36103152</v>
      </c>
      <c r="J76" s="8" t="s">
        <v>288</v>
      </c>
      <c r="K76" s="8" t="s">
        <v>25</v>
      </c>
      <c r="L76" s="8" t="s">
        <v>289</v>
      </c>
      <c r="M76" s="8" t="s">
        <v>290</v>
      </c>
      <c r="N76" s="8" t="s">
        <v>291</v>
      </c>
      <c r="O76" s="80">
        <f t="shared" si="6"/>
        <v>217650</v>
      </c>
      <c r="P76" s="9">
        <v>150800</v>
      </c>
      <c r="Q76" s="9">
        <v>53000</v>
      </c>
      <c r="R76" s="9">
        <v>13850</v>
      </c>
    </row>
    <row r="77" spans="3:20">
      <c r="C77" s="8" t="s">
        <v>348</v>
      </c>
      <c r="D77" s="8" t="s">
        <v>349</v>
      </c>
      <c r="E77" s="8" t="s">
        <v>353</v>
      </c>
      <c r="F77" s="8">
        <v>586315</v>
      </c>
      <c r="G77" s="77" t="s">
        <v>292</v>
      </c>
      <c r="H77" s="8" t="s">
        <v>19</v>
      </c>
      <c r="I77" s="8">
        <v>31824986</v>
      </c>
      <c r="J77" s="8" t="s">
        <v>293</v>
      </c>
      <c r="K77" s="8" t="s">
        <v>294</v>
      </c>
      <c r="L77" s="8" t="s">
        <v>295</v>
      </c>
      <c r="M77" s="8" t="s">
        <v>294</v>
      </c>
      <c r="N77" s="8" t="s">
        <v>296</v>
      </c>
      <c r="O77" s="82">
        <f t="shared" si="6"/>
        <v>1374621</v>
      </c>
      <c r="P77" s="14">
        <v>901499</v>
      </c>
      <c r="Q77" s="9">
        <v>317327</v>
      </c>
      <c r="R77" s="9">
        <v>155795</v>
      </c>
    </row>
    <row r="78" spans="3:20">
      <c r="C78" s="8" t="s">
        <v>354</v>
      </c>
      <c r="D78" s="8" t="s">
        <v>349</v>
      </c>
      <c r="E78" s="8" t="s">
        <v>353</v>
      </c>
      <c r="F78" s="8">
        <v>586315</v>
      </c>
      <c r="G78" s="77" t="s">
        <v>292</v>
      </c>
      <c r="H78" s="8" t="s">
        <v>19</v>
      </c>
      <c r="I78" s="8">
        <v>35662867</v>
      </c>
      <c r="J78" s="8" t="s">
        <v>297</v>
      </c>
      <c r="K78" s="8" t="s">
        <v>298</v>
      </c>
      <c r="L78" s="8" t="s">
        <v>299</v>
      </c>
      <c r="M78" s="8" t="s">
        <v>298</v>
      </c>
      <c r="N78" s="8" t="s">
        <v>300</v>
      </c>
      <c r="O78" s="82">
        <f t="shared" si="6"/>
        <v>1725248</v>
      </c>
      <c r="P78" s="9">
        <v>1126842</v>
      </c>
      <c r="Q78" s="9">
        <v>396649</v>
      </c>
      <c r="R78" s="9">
        <v>201757</v>
      </c>
    </row>
    <row r="79" spans="3:20">
      <c r="C79" s="8" t="s">
        <v>348</v>
      </c>
      <c r="D79" s="8" t="s">
        <v>349</v>
      </c>
      <c r="E79" s="8" t="s">
        <v>353</v>
      </c>
      <c r="F79" s="8">
        <v>586315</v>
      </c>
      <c r="G79" s="77" t="s">
        <v>292</v>
      </c>
      <c r="H79" s="8" t="s">
        <v>19</v>
      </c>
      <c r="I79" s="8">
        <v>588024</v>
      </c>
      <c r="J79" s="8" t="s">
        <v>301</v>
      </c>
      <c r="K79" s="8" t="s">
        <v>302</v>
      </c>
      <c r="L79" s="8" t="s">
        <v>303</v>
      </c>
      <c r="M79" s="8" t="s">
        <v>302</v>
      </c>
      <c r="N79" s="8" t="s">
        <v>304</v>
      </c>
      <c r="O79" s="82">
        <f t="shared" si="6"/>
        <v>1011262</v>
      </c>
      <c r="P79" s="9">
        <v>668105</v>
      </c>
      <c r="Q79" s="9">
        <v>235173</v>
      </c>
      <c r="R79" s="9">
        <v>107984</v>
      </c>
    </row>
    <row r="80" spans="3:20">
      <c r="C80" s="8"/>
      <c r="D80" s="8"/>
      <c r="E80" s="8" t="s">
        <v>353</v>
      </c>
      <c r="F80" s="8">
        <v>586315</v>
      </c>
      <c r="G80" s="77" t="s">
        <v>292</v>
      </c>
      <c r="H80" s="8" t="s">
        <v>19</v>
      </c>
      <c r="I80" s="8"/>
      <c r="J80" s="8" t="s">
        <v>215</v>
      </c>
      <c r="K80" s="8"/>
      <c r="L80" s="8"/>
      <c r="M80" s="8"/>
      <c r="N80" s="8"/>
      <c r="O80" s="82">
        <v>521447</v>
      </c>
      <c r="P80" s="11"/>
      <c r="Q80" s="9"/>
      <c r="R80" s="9"/>
    </row>
    <row r="81" spans="3:18">
      <c r="C81" s="8" t="s">
        <v>358</v>
      </c>
      <c r="D81" s="8" t="s">
        <v>349</v>
      </c>
      <c r="E81" s="8" t="s">
        <v>355</v>
      </c>
      <c r="F81" s="8">
        <v>35593008</v>
      </c>
      <c r="G81" s="77" t="s">
        <v>305</v>
      </c>
      <c r="H81" s="8" t="s">
        <v>19</v>
      </c>
      <c r="I81" s="8">
        <v>52089291</v>
      </c>
      <c r="J81" s="8" t="s">
        <v>359</v>
      </c>
      <c r="K81" s="8"/>
      <c r="L81" s="8"/>
      <c r="M81" s="8" t="s">
        <v>360</v>
      </c>
      <c r="N81" s="8" t="s">
        <v>361</v>
      </c>
      <c r="O81" s="80">
        <f t="shared" si="6"/>
        <v>183473</v>
      </c>
      <c r="P81" s="11">
        <v>121184</v>
      </c>
      <c r="Q81" s="9">
        <v>42657</v>
      </c>
      <c r="R81" s="9">
        <v>19632</v>
      </c>
    </row>
    <row r="82" spans="3:18">
      <c r="C82" s="8" t="s">
        <v>17</v>
      </c>
      <c r="D82" s="8" t="s">
        <v>349</v>
      </c>
      <c r="E82" s="8" t="s">
        <v>355</v>
      </c>
      <c r="F82" s="8">
        <v>35593008</v>
      </c>
      <c r="G82" s="77" t="s">
        <v>305</v>
      </c>
      <c r="H82" s="8" t="s">
        <v>19</v>
      </c>
      <c r="I82" s="8">
        <v>31826113</v>
      </c>
      <c r="J82" s="8" t="s">
        <v>306</v>
      </c>
      <c r="K82" s="8" t="s">
        <v>307</v>
      </c>
      <c r="L82" s="8" t="s">
        <v>308</v>
      </c>
      <c r="M82" s="8" t="s">
        <v>309</v>
      </c>
      <c r="N82" s="8" t="s">
        <v>310</v>
      </c>
      <c r="O82" s="80">
        <f t="shared" si="6"/>
        <v>57078</v>
      </c>
      <c r="P82" s="9">
        <v>36898</v>
      </c>
      <c r="Q82" s="9">
        <v>12988</v>
      </c>
      <c r="R82" s="9">
        <v>7192</v>
      </c>
    </row>
    <row r="83" spans="3:18">
      <c r="C83" s="8" t="s">
        <v>17</v>
      </c>
      <c r="D83" s="8" t="s">
        <v>349</v>
      </c>
      <c r="E83" s="8" t="s">
        <v>355</v>
      </c>
      <c r="F83" s="8">
        <v>35593008</v>
      </c>
      <c r="G83" s="77" t="s">
        <v>305</v>
      </c>
      <c r="H83" s="8" t="s">
        <v>19</v>
      </c>
      <c r="I83" s="8">
        <v>37920421</v>
      </c>
      <c r="J83" s="8" t="s">
        <v>311</v>
      </c>
      <c r="K83" s="8" t="s">
        <v>302</v>
      </c>
      <c r="L83" s="8" t="s">
        <v>312</v>
      </c>
      <c r="M83" s="8" t="s">
        <v>313</v>
      </c>
      <c r="N83" s="8" t="s">
        <v>49</v>
      </c>
      <c r="O83" s="80">
        <f t="shared" si="6"/>
        <v>715712</v>
      </c>
      <c r="P83" s="9">
        <v>471671</v>
      </c>
      <c r="Q83" s="9">
        <v>166028</v>
      </c>
      <c r="R83" s="9">
        <v>78013</v>
      </c>
    </row>
    <row r="84" spans="3:18">
      <c r="C84" s="8" t="s">
        <v>348</v>
      </c>
      <c r="D84" s="8" t="s">
        <v>349</v>
      </c>
      <c r="E84" s="8" t="s">
        <v>355</v>
      </c>
      <c r="F84" s="8">
        <v>35593008</v>
      </c>
      <c r="G84" s="77" t="s">
        <v>305</v>
      </c>
      <c r="H84" s="8" t="s">
        <v>19</v>
      </c>
      <c r="I84" s="8">
        <v>17055351</v>
      </c>
      <c r="J84" s="8" t="s">
        <v>314</v>
      </c>
      <c r="K84" s="8" t="s">
        <v>294</v>
      </c>
      <c r="L84" s="8" t="s">
        <v>295</v>
      </c>
      <c r="M84" s="8" t="s">
        <v>294</v>
      </c>
      <c r="N84" s="8" t="s">
        <v>315</v>
      </c>
      <c r="O84" s="80">
        <f t="shared" si="6"/>
        <v>1195029</v>
      </c>
      <c r="P84" s="9">
        <v>787553</v>
      </c>
      <c r="Q84" s="9">
        <v>277218</v>
      </c>
      <c r="R84" s="9">
        <v>130258</v>
      </c>
    </row>
    <row r="85" spans="3:18">
      <c r="C85" s="8" t="s">
        <v>17</v>
      </c>
      <c r="D85" s="8" t="s">
        <v>349</v>
      </c>
      <c r="E85" s="8" t="s">
        <v>355</v>
      </c>
      <c r="F85" s="8">
        <v>35593008</v>
      </c>
      <c r="G85" s="77" t="s">
        <v>305</v>
      </c>
      <c r="H85" s="8" t="s">
        <v>19</v>
      </c>
      <c r="I85" s="8">
        <v>17055351</v>
      </c>
      <c r="J85" s="8" t="s">
        <v>314</v>
      </c>
      <c r="K85" s="8" t="s">
        <v>294</v>
      </c>
      <c r="L85" s="8" t="s">
        <v>295</v>
      </c>
      <c r="M85" s="8" t="s">
        <v>294</v>
      </c>
      <c r="N85" s="8" t="s">
        <v>315</v>
      </c>
      <c r="O85" s="80">
        <f t="shared" si="6"/>
        <v>747149</v>
      </c>
      <c r="P85" s="9">
        <v>492389</v>
      </c>
      <c r="Q85" s="9">
        <v>173321</v>
      </c>
      <c r="R85" s="9">
        <v>81439</v>
      </c>
    </row>
    <row r="86" spans="3:18">
      <c r="C86" s="8" t="s">
        <v>17</v>
      </c>
      <c r="D86" s="8" t="s">
        <v>349</v>
      </c>
      <c r="E86" s="8" t="s">
        <v>355</v>
      </c>
      <c r="F86" s="8">
        <v>35593008</v>
      </c>
      <c r="G86" s="77" t="s">
        <v>305</v>
      </c>
      <c r="H86" s="8" t="s">
        <v>19</v>
      </c>
      <c r="I86" s="8">
        <v>31826539</v>
      </c>
      <c r="J86" s="8" t="s">
        <v>316</v>
      </c>
      <c r="K86" s="8" t="s">
        <v>294</v>
      </c>
      <c r="L86" s="8" t="s">
        <v>317</v>
      </c>
      <c r="M86" s="8" t="s">
        <v>294</v>
      </c>
      <c r="N86" s="8" t="s">
        <v>318</v>
      </c>
      <c r="O86" s="80">
        <f t="shared" si="6"/>
        <v>505086</v>
      </c>
      <c r="P86" s="9">
        <v>331743</v>
      </c>
      <c r="Q86" s="9">
        <v>116773</v>
      </c>
      <c r="R86" s="9">
        <v>56570</v>
      </c>
    </row>
    <row r="87" spans="3:18">
      <c r="C87" s="8" t="s">
        <v>17</v>
      </c>
      <c r="D87" s="8" t="s">
        <v>349</v>
      </c>
      <c r="E87" s="8" t="s">
        <v>355</v>
      </c>
      <c r="F87" s="8">
        <v>35593008</v>
      </c>
      <c r="G87" s="77" t="s">
        <v>305</v>
      </c>
      <c r="H87" s="8" t="s">
        <v>19</v>
      </c>
      <c r="I87" s="8">
        <v>42210429</v>
      </c>
      <c r="J87" s="8" t="s">
        <v>311</v>
      </c>
      <c r="K87" s="8" t="s">
        <v>319</v>
      </c>
      <c r="L87" s="8" t="s">
        <v>320</v>
      </c>
      <c r="M87" s="8" t="s">
        <v>319</v>
      </c>
      <c r="N87" s="8" t="s">
        <v>321</v>
      </c>
      <c r="O87" s="80">
        <f t="shared" si="6"/>
        <v>617488</v>
      </c>
      <c r="P87" s="9">
        <v>397805</v>
      </c>
      <c r="Q87" s="9">
        <v>140027</v>
      </c>
      <c r="R87" s="9">
        <v>79656</v>
      </c>
    </row>
    <row r="88" spans="3:18">
      <c r="C88" s="8" t="s">
        <v>17</v>
      </c>
      <c r="D88" s="8" t="s">
        <v>349</v>
      </c>
      <c r="E88" s="8" t="s">
        <v>355</v>
      </c>
      <c r="F88" s="8">
        <v>35593008</v>
      </c>
      <c r="G88" s="77" t="s">
        <v>305</v>
      </c>
      <c r="H88" s="8" t="s">
        <v>19</v>
      </c>
      <c r="I88" s="8">
        <v>31825702</v>
      </c>
      <c r="J88" s="8" t="s">
        <v>322</v>
      </c>
      <c r="K88" s="8" t="s">
        <v>319</v>
      </c>
      <c r="L88" s="8" t="s">
        <v>323</v>
      </c>
      <c r="M88" s="8" t="s">
        <v>324</v>
      </c>
      <c r="N88" s="8" t="s">
        <v>325</v>
      </c>
      <c r="O88" s="80">
        <f t="shared" si="6"/>
        <v>523036</v>
      </c>
      <c r="P88" s="9">
        <v>344693</v>
      </c>
      <c r="Q88" s="9">
        <v>121332</v>
      </c>
      <c r="R88" s="9">
        <v>57011</v>
      </c>
    </row>
    <row r="89" spans="3:18">
      <c r="C89" s="8" t="s">
        <v>356</v>
      </c>
      <c r="D89" s="8" t="s">
        <v>349</v>
      </c>
      <c r="E89" s="8" t="s">
        <v>355</v>
      </c>
      <c r="F89" s="8">
        <v>35593008</v>
      </c>
      <c r="G89" s="77" t="s">
        <v>305</v>
      </c>
      <c r="H89" s="8" t="s">
        <v>19</v>
      </c>
      <c r="I89" s="8">
        <v>607355</v>
      </c>
      <c r="J89" s="8" t="s">
        <v>326</v>
      </c>
      <c r="K89" s="8" t="s">
        <v>327</v>
      </c>
      <c r="L89" s="8" t="s">
        <v>328</v>
      </c>
      <c r="M89" s="8" t="s">
        <v>327</v>
      </c>
      <c r="N89" s="8" t="s">
        <v>329</v>
      </c>
      <c r="O89" s="80">
        <f t="shared" si="6"/>
        <v>1036617</v>
      </c>
      <c r="P89" s="9">
        <v>685072</v>
      </c>
      <c r="Q89" s="9">
        <v>241145</v>
      </c>
      <c r="R89" s="9">
        <v>110400</v>
      </c>
    </row>
    <row r="90" spans="3:18">
      <c r="C90" s="8" t="s">
        <v>17</v>
      </c>
      <c r="D90" s="8" t="s">
        <v>349</v>
      </c>
      <c r="E90" s="8" t="s">
        <v>355</v>
      </c>
      <c r="F90" s="8">
        <v>35593008</v>
      </c>
      <c r="G90" s="77" t="s">
        <v>305</v>
      </c>
      <c r="H90" s="8" t="s">
        <v>19</v>
      </c>
      <c r="I90" s="8">
        <v>30997241</v>
      </c>
      <c r="J90" s="8" t="s">
        <v>330</v>
      </c>
      <c r="K90" s="8" t="s">
        <v>327</v>
      </c>
      <c r="L90" s="8" t="s">
        <v>328</v>
      </c>
      <c r="M90" s="8" t="s">
        <v>327</v>
      </c>
      <c r="N90" s="8" t="s">
        <v>331</v>
      </c>
      <c r="O90" s="80">
        <f t="shared" si="6"/>
        <v>680312</v>
      </c>
      <c r="P90" s="9">
        <v>450354</v>
      </c>
      <c r="Q90" s="9">
        <v>158525</v>
      </c>
      <c r="R90" s="9">
        <v>71433</v>
      </c>
    </row>
    <row r="91" spans="3:18">
      <c r="C91" s="8" t="s">
        <v>17</v>
      </c>
      <c r="D91" s="8" t="s">
        <v>349</v>
      </c>
      <c r="E91" s="8" t="s">
        <v>355</v>
      </c>
      <c r="F91" s="8">
        <v>35593008</v>
      </c>
      <c r="G91" s="77" t="s">
        <v>305</v>
      </c>
      <c r="H91" s="8" t="s">
        <v>19</v>
      </c>
      <c r="I91" s="8">
        <v>31825052</v>
      </c>
      <c r="J91" s="8" t="s">
        <v>332</v>
      </c>
      <c r="K91" s="8" t="s">
        <v>327</v>
      </c>
      <c r="L91" s="8" t="s">
        <v>333</v>
      </c>
      <c r="M91" s="8" t="s">
        <v>327</v>
      </c>
      <c r="N91" s="8" t="s">
        <v>334</v>
      </c>
      <c r="O91" s="80">
        <f t="shared" si="6"/>
        <v>730696</v>
      </c>
      <c r="P91" s="9">
        <v>481546</v>
      </c>
      <c r="Q91" s="9">
        <v>169504</v>
      </c>
      <c r="R91" s="9">
        <v>79646</v>
      </c>
    </row>
    <row r="92" spans="3:18">
      <c r="C92" s="8" t="s">
        <v>17</v>
      </c>
      <c r="D92" s="8" t="s">
        <v>349</v>
      </c>
      <c r="E92" s="8" t="s">
        <v>355</v>
      </c>
      <c r="F92" s="8">
        <v>35593008</v>
      </c>
      <c r="G92" s="77" t="s">
        <v>305</v>
      </c>
      <c r="H92" s="8" t="s">
        <v>19</v>
      </c>
      <c r="I92" s="8">
        <v>31825486</v>
      </c>
      <c r="J92" s="8" t="s">
        <v>335</v>
      </c>
      <c r="K92" s="8" t="s">
        <v>302</v>
      </c>
      <c r="L92" s="8" t="s">
        <v>303</v>
      </c>
      <c r="M92" s="8" t="s">
        <v>302</v>
      </c>
      <c r="N92" s="8" t="s">
        <v>336</v>
      </c>
      <c r="O92" s="80">
        <f t="shared" si="6"/>
        <v>497026</v>
      </c>
      <c r="P92" s="9">
        <v>325714</v>
      </c>
      <c r="Q92" s="9">
        <v>114651</v>
      </c>
      <c r="R92" s="9">
        <v>56661</v>
      </c>
    </row>
    <row r="93" spans="3:18">
      <c r="C93" s="8" t="s">
        <v>356</v>
      </c>
      <c r="D93" s="8" t="s">
        <v>349</v>
      </c>
      <c r="E93" s="8" t="s">
        <v>355</v>
      </c>
      <c r="F93" s="8">
        <v>35593008</v>
      </c>
      <c r="G93" s="77" t="s">
        <v>305</v>
      </c>
      <c r="H93" s="8" t="s">
        <v>19</v>
      </c>
      <c r="I93" s="8">
        <v>42014891</v>
      </c>
      <c r="J93" s="8" t="s">
        <v>337</v>
      </c>
      <c r="K93" s="8" t="s">
        <v>302</v>
      </c>
      <c r="L93" s="8" t="s">
        <v>338</v>
      </c>
      <c r="M93" s="8" t="s">
        <v>302</v>
      </c>
      <c r="N93" s="8" t="s">
        <v>336</v>
      </c>
      <c r="O93" s="80">
        <f t="shared" si="6"/>
        <v>855330</v>
      </c>
      <c r="P93" s="9">
        <v>566213</v>
      </c>
      <c r="Q93" s="9">
        <v>199307</v>
      </c>
      <c r="R93" s="9">
        <v>89810</v>
      </c>
    </row>
    <row r="94" spans="3:18">
      <c r="C94" s="8" t="s">
        <v>17</v>
      </c>
      <c r="D94" s="8" t="s">
        <v>349</v>
      </c>
      <c r="E94" s="8" t="s">
        <v>355</v>
      </c>
      <c r="F94" s="8">
        <v>35593008</v>
      </c>
      <c r="G94" s="77" t="s">
        <v>305</v>
      </c>
      <c r="H94" s="8" t="s">
        <v>19</v>
      </c>
      <c r="I94" s="8">
        <v>31825435</v>
      </c>
      <c r="J94" s="8" t="s">
        <v>339</v>
      </c>
      <c r="K94" s="8" t="s">
        <v>294</v>
      </c>
      <c r="L94" s="8" t="s">
        <v>340</v>
      </c>
      <c r="M94" s="8" t="s">
        <v>341</v>
      </c>
      <c r="N94" s="8" t="s">
        <v>342</v>
      </c>
      <c r="O94" s="80">
        <f t="shared" si="6"/>
        <v>376759</v>
      </c>
      <c r="P94" s="9">
        <v>248015</v>
      </c>
      <c r="Q94" s="9">
        <v>87301</v>
      </c>
      <c r="R94" s="9">
        <v>41443</v>
      </c>
    </row>
    <row r="95" spans="3:18">
      <c r="C95" s="8" t="s">
        <v>17</v>
      </c>
      <c r="D95" s="8" t="s">
        <v>349</v>
      </c>
      <c r="E95" s="8" t="s">
        <v>355</v>
      </c>
      <c r="F95" s="8">
        <v>35593008</v>
      </c>
      <c r="G95" s="77" t="s">
        <v>305</v>
      </c>
      <c r="H95" s="8" t="s">
        <v>19</v>
      </c>
      <c r="I95" s="8">
        <v>18048650</v>
      </c>
      <c r="J95" s="8" t="s">
        <v>332</v>
      </c>
      <c r="K95" s="8" t="s">
        <v>307</v>
      </c>
      <c r="L95" s="8" t="s">
        <v>343</v>
      </c>
      <c r="M95" s="8" t="s">
        <v>307</v>
      </c>
      <c r="N95" s="8" t="s">
        <v>344</v>
      </c>
      <c r="O95" s="80">
        <f t="shared" si="6"/>
        <v>584794</v>
      </c>
      <c r="P95" s="9">
        <v>383230</v>
      </c>
      <c r="Q95" s="9">
        <v>134897</v>
      </c>
      <c r="R95" s="9">
        <v>66667</v>
      </c>
    </row>
    <row r="96" spans="3:18">
      <c r="C96" s="8"/>
      <c r="D96" s="8"/>
      <c r="E96" s="8" t="s">
        <v>355</v>
      </c>
      <c r="F96" s="8">
        <v>35593009</v>
      </c>
      <c r="G96" s="77" t="s">
        <v>305</v>
      </c>
      <c r="H96" s="8" t="s">
        <v>19</v>
      </c>
      <c r="I96" s="8"/>
      <c r="J96" s="8" t="s">
        <v>215</v>
      </c>
      <c r="K96" s="8"/>
      <c r="L96" s="8"/>
      <c r="M96" s="8"/>
      <c r="N96" s="8"/>
      <c r="O96" s="80">
        <v>265604</v>
      </c>
      <c r="P96" s="11"/>
      <c r="Q96" s="9"/>
      <c r="R96" s="9"/>
    </row>
    <row r="97" spans="3:19">
      <c r="C97" s="8" t="s">
        <v>17</v>
      </c>
      <c r="D97" s="8" t="s">
        <v>349</v>
      </c>
      <c r="E97" s="8" t="s">
        <v>357</v>
      </c>
      <c r="F97" s="8">
        <v>36099406</v>
      </c>
      <c r="G97" s="77" t="s">
        <v>345</v>
      </c>
      <c r="H97" s="8" t="s">
        <v>19</v>
      </c>
      <c r="I97" s="8">
        <v>588041</v>
      </c>
      <c r="J97" s="8" t="s">
        <v>346</v>
      </c>
      <c r="K97" s="8" t="s">
        <v>294</v>
      </c>
      <c r="L97" s="8" t="s">
        <v>295</v>
      </c>
      <c r="M97" s="8" t="s">
        <v>294</v>
      </c>
      <c r="N97" s="8" t="s">
        <v>347</v>
      </c>
      <c r="O97" s="80">
        <f t="shared" si="6"/>
        <v>559741</v>
      </c>
      <c r="P97" s="9">
        <v>356472</v>
      </c>
      <c r="Q97" s="9">
        <v>125478</v>
      </c>
      <c r="R97" s="9">
        <v>77791</v>
      </c>
      <c r="S97" s="15"/>
    </row>
    <row r="98" spans="3:19">
      <c r="O98" s="83"/>
    </row>
    <row r="99" spans="3:19">
      <c r="O99" s="83"/>
    </row>
    <row r="100" spans="3:19">
      <c r="O100" s="83"/>
    </row>
    <row r="101" spans="3:19">
      <c r="O101" s="83"/>
    </row>
  </sheetData>
  <autoFilter ref="A1:N50" xr:uid="{00000000-0009-0000-0000-000002000000}">
    <sortState xmlns:xlrd2="http://schemas.microsoft.com/office/spreadsheetml/2017/richdata2" ref="A2:AO132">
      <sortCondition ref="G1:G131"/>
    </sortState>
  </autoFilter>
  <pageMargins left="0.70866141732283472" right="0.70866141732283472" top="0.15748031496062992" bottom="0.15748031496062992" header="0.31496062992125984" footer="0.31496062992125984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71"/>
  <sheetViews>
    <sheetView workbookViewId="0">
      <pane ySplit="2" topLeftCell="A3" activePane="bottomLeft" state="frozen"/>
      <selection pane="bottomLeft" activeCell="N10" sqref="N10"/>
    </sheetView>
  </sheetViews>
  <sheetFormatPr defaultRowHeight="12.75"/>
  <cols>
    <col min="2" max="2" width="12.5703125" customWidth="1"/>
    <col min="3" max="3" width="26.85546875" customWidth="1"/>
    <col min="4" max="4" width="50.140625" customWidth="1"/>
    <col min="5" max="5" width="26" customWidth="1"/>
    <col min="6" max="6" width="12.7109375" customWidth="1"/>
    <col min="7" max="7" width="12.85546875" customWidth="1"/>
    <col min="8" max="8" width="14.140625" customWidth="1"/>
    <col min="9" max="9" width="13.7109375" customWidth="1"/>
    <col min="10" max="10" width="11.140625" customWidth="1"/>
    <col min="258" max="258" width="12.5703125" customWidth="1"/>
    <col min="259" max="259" width="26.85546875" customWidth="1"/>
    <col min="260" max="260" width="50.140625" customWidth="1"/>
    <col min="261" max="261" width="23.7109375" customWidth="1"/>
    <col min="262" max="262" width="12.7109375" customWidth="1"/>
    <col min="263" max="263" width="12.85546875" customWidth="1"/>
    <col min="264" max="264" width="14.140625" customWidth="1"/>
    <col min="265" max="265" width="13.7109375" customWidth="1"/>
    <col min="266" max="266" width="11.140625" customWidth="1"/>
    <col min="514" max="514" width="12.5703125" customWidth="1"/>
    <col min="515" max="515" width="26.85546875" customWidth="1"/>
    <col min="516" max="516" width="50.140625" customWidth="1"/>
    <col min="517" max="517" width="23.7109375" customWidth="1"/>
    <col min="518" max="518" width="12.7109375" customWidth="1"/>
    <col min="519" max="519" width="12.85546875" customWidth="1"/>
    <col min="520" max="520" width="14.140625" customWidth="1"/>
    <col min="521" max="521" width="13.7109375" customWidth="1"/>
    <col min="522" max="522" width="11.140625" customWidth="1"/>
    <col min="770" max="770" width="12.5703125" customWidth="1"/>
    <col min="771" max="771" width="26.85546875" customWidth="1"/>
    <col min="772" max="772" width="50.140625" customWidth="1"/>
    <col min="773" max="773" width="23.7109375" customWidth="1"/>
    <col min="774" max="774" width="12.7109375" customWidth="1"/>
    <col min="775" max="775" width="12.85546875" customWidth="1"/>
    <col min="776" max="776" width="14.140625" customWidth="1"/>
    <col min="777" max="777" width="13.7109375" customWidth="1"/>
    <col min="778" max="778" width="11.140625" customWidth="1"/>
    <col min="1026" max="1026" width="12.5703125" customWidth="1"/>
    <col min="1027" max="1027" width="26.85546875" customWidth="1"/>
    <col min="1028" max="1028" width="50.140625" customWidth="1"/>
    <col min="1029" max="1029" width="23.7109375" customWidth="1"/>
    <col min="1030" max="1030" width="12.7109375" customWidth="1"/>
    <col min="1031" max="1031" width="12.85546875" customWidth="1"/>
    <col min="1032" max="1032" width="14.140625" customWidth="1"/>
    <col min="1033" max="1033" width="13.7109375" customWidth="1"/>
    <col min="1034" max="1034" width="11.140625" customWidth="1"/>
    <col min="1282" max="1282" width="12.5703125" customWidth="1"/>
    <col min="1283" max="1283" width="26.85546875" customWidth="1"/>
    <col min="1284" max="1284" width="50.140625" customWidth="1"/>
    <col min="1285" max="1285" width="23.7109375" customWidth="1"/>
    <col min="1286" max="1286" width="12.7109375" customWidth="1"/>
    <col min="1287" max="1287" width="12.85546875" customWidth="1"/>
    <col min="1288" max="1288" width="14.140625" customWidth="1"/>
    <col min="1289" max="1289" width="13.7109375" customWidth="1"/>
    <col min="1290" max="1290" width="11.140625" customWidth="1"/>
    <col min="1538" max="1538" width="12.5703125" customWidth="1"/>
    <col min="1539" max="1539" width="26.85546875" customWidth="1"/>
    <col min="1540" max="1540" width="50.140625" customWidth="1"/>
    <col min="1541" max="1541" width="23.7109375" customWidth="1"/>
    <col min="1542" max="1542" width="12.7109375" customWidth="1"/>
    <col min="1543" max="1543" width="12.85546875" customWidth="1"/>
    <col min="1544" max="1544" width="14.140625" customWidth="1"/>
    <col min="1545" max="1545" width="13.7109375" customWidth="1"/>
    <col min="1546" max="1546" width="11.140625" customWidth="1"/>
    <col min="1794" max="1794" width="12.5703125" customWidth="1"/>
    <col min="1795" max="1795" width="26.85546875" customWidth="1"/>
    <col min="1796" max="1796" width="50.140625" customWidth="1"/>
    <col min="1797" max="1797" width="23.7109375" customWidth="1"/>
    <col min="1798" max="1798" width="12.7109375" customWidth="1"/>
    <col min="1799" max="1799" width="12.85546875" customWidth="1"/>
    <col min="1800" max="1800" width="14.140625" customWidth="1"/>
    <col min="1801" max="1801" width="13.7109375" customWidth="1"/>
    <col min="1802" max="1802" width="11.140625" customWidth="1"/>
    <col min="2050" max="2050" width="12.5703125" customWidth="1"/>
    <col min="2051" max="2051" width="26.85546875" customWidth="1"/>
    <col min="2052" max="2052" width="50.140625" customWidth="1"/>
    <col min="2053" max="2053" width="23.7109375" customWidth="1"/>
    <col min="2054" max="2054" width="12.7109375" customWidth="1"/>
    <col min="2055" max="2055" width="12.85546875" customWidth="1"/>
    <col min="2056" max="2056" width="14.140625" customWidth="1"/>
    <col min="2057" max="2057" width="13.7109375" customWidth="1"/>
    <col min="2058" max="2058" width="11.140625" customWidth="1"/>
    <col min="2306" max="2306" width="12.5703125" customWidth="1"/>
    <col min="2307" max="2307" width="26.85546875" customWidth="1"/>
    <col min="2308" max="2308" width="50.140625" customWidth="1"/>
    <col min="2309" max="2309" width="23.7109375" customWidth="1"/>
    <col min="2310" max="2310" width="12.7109375" customWidth="1"/>
    <col min="2311" max="2311" width="12.85546875" customWidth="1"/>
    <col min="2312" max="2312" width="14.140625" customWidth="1"/>
    <col min="2313" max="2313" width="13.7109375" customWidth="1"/>
    <col min="2314" max="2314" width="11.140625" customWidth="1"/>
    <col min="2562" max="2562" width="12.5703125" customWidth="1"/>
    <col min="2563" max="2563" width="26.85546875" customWidth="1"/>
    <col min="2564" max="2564" width="50.140625" customWidth="1"/>
    <col min="2565" max="2565" width="23.7109375" customWidth="1"/>
    <col min="2566" max="2566" width="12.7109375" customWidth="1"/>
    <col min="2567" max="2567" width="12.85546875" customWidth="1"/>
    <col min="2568" max="2568" width="14.140625" customWidth="1"/>
    <col min="2569" max="2569" width="13.7109375" customWidth="1"/>
    <col min="2570" max="2570" width="11.140625" customWidth="1"/>
    <col min="2818" max="2818" width="12.5703125" customWidth="1"/>
    <col min="2819" max="2819" width="26.85546875" customWidth="1"/>
    <col min="2820" max="2820" width="50.140625" customWidth="1"/>
    <col min="2821" max="2821" width="23.7109375" customWidth="1"/>
    <col min="2822" max="2822" width="12.7109375" customWidth="1"/>
    <col min="2823" max="2823" width="12.85546875" customWidth="1"/>
    <col min="2824" max="2824" width="14.140625" customWidth="1"/>
    <col min="2825" max="2825" width="13.7109375" customWidth="1"/>
    <col min="2826" max="2826" width="11.140625" customWidth="1"/>
    <col min="3074" max="3074" width="12.5703125" customWidth="1"/>
    <col min="3075" max="3075" width="26.85546875" customWidth="1"/>
    <col min="3076" max="3076" width="50.140625" customWidth="1"/>
    <col min="3077" max="3077" width="23.7109375" customWidth="1"/>
    <col min="3078" max="3078" width="12.7109375" customWidth="1"/>
    <col min="3079" max="3079" width="12.85546875" customWidth="1"/>
    <col min="3080" max="3080" width="14.140625" customWidth="1"/>
    <col min="3081" max="3081" width="13.7109375" customWidth="1"/>
    <col min="3082" max="3082" width="11.140625" customWidth="1"/>
    <col min="3330" max="3330" width="12.5703125" customWidth="1"/>
    <col min="3331" max="3331" width="26.85546875" customWidth="1"/>
    <col min="3332" max="3332" width="50.140625" customWidth="1"/>
    <col min="3333" max="3333" width="23.7109375" customWidth="1"/>
    <col min="3334" max="3334" width="12.7109375" customWidth="1"/>
    <col min="3335" max="3335" width="12.85546875" customWidth="1"/>
    <col min="3336" max="3336" width="14.140625" customWidth="1"/>
    <col min="3337" max="3337" width="13.7109375" customWidth="1"/>
    <col min="3338" max="3338" width="11.140625" customWidth="1"/>
    <col min="3586" max="3586" width="12.5703125" customWidth="1"/>
    <col min="3587" max="3587" width="26.85546875" customWidth="1"/>
    <col min="3588" max="3588" width="50.140625" customWidth="1"/>
    <col min="3589" max="3589" width="23.7109375" customWidth="1"/>
    <col min="3590" max="3590" width="12.7109375" customWidth="1"/>
    <col min="3591" max="3591" width="12.85546875" customWidth="1"/>
    <col min="3592" max="3592" width="14.140625" customWidth="1"/>
    <col min="3593" max="3593" width="13.7109375" customWidth="1"/>
    <col min="3594" max="3594" width="11.140625" customWidth="1"/>
    <col min="3842" max="3842" width="12.5703125" customWidth="1"/>
    <col min="3843" max="3843" width="26.85546875" customWidth="1"/>
    <col min="3844" max="3844" width="50.140625" customWidth="1"/>
    <col min="3845" max="3845" width="23.7109375" customWidth="1"/>
    <col min="3846" max="3846" width="12.7109375" customWidth="1"/>
    <col min="3847" max="3847" width="12.85546875" customWidth="1"/>
    <col min="3848" max="3848" width="14.140625" customWidth="1"/>
    <col min="3849" max="3849" width="13.7109375" customWidth="1"/>
    <col min="3850" max="3850" width="11.140625" customWidth="1"/>
    <col min="4098" max="4098" width="12.5703125" customWidth="1"/>
    <col min="4099" max="4099" width="26.85546875" customWidth="1"/>
    <col min="4100" max="4100" width="50.140625" customWidth="1"/>
    <col min="4101" max="4101" width="23.7109375" customWidth="1"/>
    <col min="4102" max="4102" width="12.7109375" customWidth="1"/>
    <col min="4103" max="4103" width="12.85546875" customWidth="1"/>
    <col min="4104" max="4104" width="14.140625" customWidth="1"/>
    <col min="4105" max="4105" width="13.7109375" customWidth="1"/>
    <col min="4106" max="4106" width="11.140625" customWidth="1"/>
    <col min="4354" max="4354" width="12.5703125" customWidth="1"/>
    <col min="4355" max="4355" width="26.85546875" customWidth="1"/>
    <col min="4356" max="4356" width="50.140625" customWidth="1"/>
    <col min="4357" max="4357" width="23.7109375" customWidth="1"/>
    <col min="4358" max="4358" width="12.7109375" customWidth="1"/>
    <col min="4359" max="4359" width="12.85546875" customWidth="1"/>
    <col min="4360" max="4360" width="14.140625" customWidth="1"/>
    <col min="4361" max="4361" width="13.7109375" customWidth="1"/>
    <col min="4362" max="4362" width="11.140625" customWidth="1"/>
    <col min="4610" max="4610" width="12.5703125" customWidth="1"/>
    <col min="4611" max="4611" width="26.85546875" customWidth="1"/>
    <col min="4612" max="4612" width="50.140625" customWidth="1"/>
    <col min="4613" max="4613" width="23.7109375" customWidth="1"/>
    <col min="4614" max="4614" width="12.7109375" customWidth="1"/>
    <col min="4615" max="4615" width="12.85546875" customWidth="1"/>
    <col min="4616" max="4616" width="14.140625" customWidth="1"/>
    <col min="4617" max="4617" width="13.7109375" customWidth="1"/>
    <col min="4618" max="4618" width="11.140625" customWidth="1"/>
    <col min="4866" max="4866" width="12.5703125" customWidth="1"/>
    <col min="4867" max="4867" width="26.85546875" customWidth="1"/>
    <col min="4868" max="4868" width="50.140625" customWidth="1"/>
    <col min="4869" max="4869" width="23.7109375" customWidth="1"/>
    <col min="4870" max="4870" width="12.7109375" customWidth="1"/>
    <col min="4871" max="4871" width="12.85546875" customWidth="1"/>
    <col min="4872" max="4872" width="14.140625" customWidth="1"/>
    <col min="4873" max="4873" width="13.7109375" customWidth="1"/>
    <col min="4874" max="4874" width="11.140625" customWidth="1"/>
    <col min="5122" max="5122" width="12.5703125" customWidth="1"/>
    <col min="5123" max="5123" width="26.85546875" customWidth="1"/>
    <col min="5124" max="5124" width="50.140625" customWidth="1"/>
    <col min="5125" max="5125" width="23.7109375" customWidth="1"/>
    <col min="5126" max="5126" width="12.7109375" customWidth="1"/>
    <col min="5127" max="5127" width="12.85546875" customWidth="1"/>
    <col min="5128" max="5128" width="14.140625" customWidth="1"/>
    <col min="5129" max="5129" width="13.7109375" customWidth="1"/>
    <col min="5130" max="5130" width="11.140625" customWidth="1"/>
    <col min="5378" max="5378" width="12.5703125" customWidth="1"/>
    <col min="5379" max="5379" width="26.85546875" customWidth="1"/>
    <col min="5380" max="5380" width="50.140625" customWidth="1"/>
    <col min="5381" max="5381" width="23.7109375" customWidth="1"/>
    <col min="5382" max="5382" width="12.7109375" customWidth="1"/>
    <col min="5383" max="5383" width="12.85546875" customWidth="1"/>
    <col min="5384" max="5384" width="14.140625" customWidth="1"/>
    <col min="5385" max="5385" width="13.7109375" customWidth="1"/>
    <col min="5386" max="5386" width="11.140625" customWidth="1"/>
    <col min="5634" max="5634" width="12.5703125" customWidth="1"/>
    <col min="5635" max="5635" width="26.85546875" customWidth="1"/>
    <col min="5636" max="5636" width="50.140625" customWidth="1"/>
    <col min="5637" max="5637" width="23.7109375" customWidth="1"/>
    <col min="5638" max="5638" width="12.7109375" customWidth="1"/>
    <col min="5639" max="5639" width="12.85546875" customWidth="1"/>
    <col min="5640" max="5640" width="14.140625" customWidth="1"/>
    <col min="5641" max="5641" width="13.7109375" customWidth="1"/>
    <col min="5642" max="5642" width="11.140625" customWidth="1"/>
    <col min="5890" max="5890" width="12.5703125" customWidth="1"/>
    <col min="5891" max="5891" width="26.85546875" customWidth="1"/>
    <col min="5892" max="5892" width="50.140625" customWidth="1"/>
    <col min="5893" max="5893" width="23.7109375" customWidth="1"/>
    <col min="5894" max="5894" width="12.7109375" customWidth="1"/>
    <col min="5895" max="5895" width="12.85546875" customWidth="1"/>
    <col min="5896" max="5896" width="14.140625" customWidth="1"/>
    <col min="5897" max="5897" width="13.7109375" customWidth="1"/>
    <col min="5898" max="5898" width="11.140625" customWidth="1"/>
    <col min="6146" max="6146" width="12.5703125" customWidth="1"/>
    <col min="6147" max="6147" width="26.85546875" customWidth="1"/>
    <col min="6148" max="6148" width="50.140625" customWidth="1"/>
    <col min="6149" max="6149" width="23.7109375" customWidth="1"/>
    <col min="6150" max="6150" width="12.7109375" customWidth="1"/>
    <col min="6151" max="6151" width="12.85546875" customWidth="1"/>
    <col min="6152" max="6152" width="14.140625" customWidth="1"/>
    <col min="6153" max="6153" width="13.7109375" customWidth="1"/>
    <col min="6154" max="6154" width="11.140625" customWidth="1"/>
    <col min="6402" max="6402" width="12.5703125" customWidth="1"/>
    <col min="6403" max="6403" width="26.85546875" customWidth="1"/>
    <col min="6404" max="6404" width="50.140625" customWidth="1"/>
    <col min="6405" max="6405" width="23.7109375" customWidth="1"/>
    <col min="6406" max="6406" width="12.7109375" customWidth="1"/>
    <col min="6407" max="6407" width="12.85546875" customWidth="1"/>
    <col min="6408" max="6408" width="14.140625" customWidth="1"/>
    <col min="6409" max="6409" width="13.7109375" customWidth="1"/>
    <col min="6410" max="6410" width="11.140625" customWidth="1"/>
    <col min="6658" max="6658" width="12.5703125" customWidth="1"/>
    <col min="6659" max="6659" width="26.85546875" customWidth="1"/>
    <col min="6660" max="6660" width="50.140625" customWidth="1"/>
    <col min="6661" max="6661" width="23.7109375" customWidth="1"/>
    <col min="6662" max="6662" width="12.7109375" customWidth="1"/>
    <col min="6663" max="6663" width="12.85546875" customWidth="1"/>
    <col min="6664" max="6664" width="14.140625" customWidth="1"/>
    <col min="6665" max="6665" width="13.7109375" customWidth="1"/>
    <col min="6666" max="6666" width="11.140625" customWidth="1"/>
    <col min="6914" max="6914" width="12.5703125" customWidth="1"/>
    <col min="6915" max="6915" width="26.85546875" customWidth="1"/>
    <col min="6916" max="6916" width="50.140625" customWidth="1"/>
    <col min="6917" max="6917" width="23.7109375" customWidth="1"/>
    <col min="6918" max="6918" width="12.7109375" customWidth="1"/>
    <col min="6919" max="6919" width="12.85546875" customWidth="1"/>
    <col min="6920" max="6920" width="14.140625" customWidth="1"/>
    <col min="6921" max="6921" width="13.7109375" customWidth="1"/>
    <col min="6922" max="6922" width="11.140625" customWidth="1"/>
    <col min="7170" max="7170" width="12.5703125" customWidth="1"/>
    <col min="7171" max="7171" width="26.85546875" customWidth="1"/>
    <col min="7172" max="7172" width="50.140625" customWidth="1"/>
    <col min="7173" max="7173" width="23.7109375" customWidth="1"/>
    <col min="7174" max="7174" width="12.7109375" customWidth="1"/>
    <col min="7175" max="7175" width="12.85546875" customWidth="1"/>
    <col min="7176" max="7176" width="14.140625" customWidth="1"/>
    <col min="7177" max="7177" width="13.7109375" customWidth="1"/>
    <col min="7178" max="7178" width="11.140625" customWidth="1"/>
    <col min="7426" max="7426" width="12.5703125" customWidth="1"/>
    <col min="7427" max="7427" width="26.85546875" customWidth="1"/>
    <col min="7428" max="7428" width="50.140625" customWidth="1"/>
    <col min="7429" max="7429" width="23.7109375" customWidth="1"/>
    <col min="7430" max="7430" width="12.7109375" customWidth="1"/>
    <col min="7431" max="7431" width="12.85546875" customWidth="1"/>
    <col min="7432" max="7432" width="14.140625" customWidth="1"/>
    <col min="7433" max="7433" width="13.7109375" customWidth="1"/>
    <col min="7434" max="7434" width="11.140625" customWidth="1"/>
    <col min="7682" max="7682" width="12.5703125" customWidth="1"/>
    <col min="7683" max="7683" width="26.85546875" customWidth="1"/>
    <col min="7684" max="7684" width="50.140625" customWidth="1"/>
    <col min="7685" max="7685" width="23.7109375" customWidth="1"/>
    <col min="7686" max="7686" width="12.7109375" customWidth="1"/>
    <col min="7687" max="7687" width="12.85546875" customWidth="1"/>
    <col min="7688" max="7688" width="14.140625" customWidth="1"/>
    <col min="7689" max="7689" width="13.7109375" customWidth="1"/>
    <col min="7690" max="7690" width="11.140625" customWidth="1"/>
    <col min="7938" max="7938" width="12.5703125" customWidth="1"/>
    <col min="7939" max="7939" width="26.85546875" customWidth="1"/>
    <col min="7940" max="7940" width="50.140625" customWidth="1"/>
    <col min="7941" max="7941" width="23.7109375" customWidth="1"/>
    <col min="7942" max="7942" width="12.7109375" customWidth="1"/>
    <col min="7943" max="7943" width="12.85546875" customWidth="1"/>
    <col min="7944" max="7944" width="14.140625" customWidth="1"/>
    <col min="7945" max="7945" width="13.7109375" customWidth="1"/>
    <col min="7946" max="7946" width="11.140625" customWidth="1"/>
    <col min="8194" max="8194" width="12.5703125" customWidth="1"/>
    <col min="8195" max="8195" width="26.85546875" customWidth="1"/>
    <col min="8196" max="8196" width="50.140625" customWidth="1"/>
    <col min="8197" max="8197" width="23.7109375" customWidth="1"/>
    <col min="8198" max="8198" width="12.7109375" customWidth="1"/>
    <col min="8199" max="8199" width="12.85546875" customWidth="1"/>
    <col min="8200" max="8200" width="14.140625" customWidth="1"/>
    <col min="8201" max="8201" width="13.7109375" customWidth="1"/>
    <col min="8202" max="8202" width="11.140625" customWidth="1"/>
    <col min="8450" max="8450" width="12.5703125" customWidth="1"/>
    <col min="8451" max="8451" width="26.85546875" customWidth="1"/>
    <col min="8452" max="8452" width="50.140625" customWidth="1"/>
    <col min="8453" max="8453" width="23.7109375" customWidth="1"/>
    <col min="8454" max="8454" width="12.7109375" customWidth="1"/>
    <col min="8455" max="8455" width="12.85546875" customWidth="1"/>
    <col min="8456" max="8456" width="14.140625" customWidth="1"/>
    <col min="8457" max="8457" width="13.7109375" customWidth="1"/>
    <col min="8458" max="8458" width="11.140625" customWidth="1"/>
    <col min="8706" max="8706" width="12.5703125" customWidth="1"/>
    <col min="8707" max="8707" width="26.85546875" customWidth="1"/>
    <col min="8708" max="8708" width="50.140625" customWidth="1"/>
    <col min="8709" max="8709" width="23.7109375" customWidth="1"/>
    <col min="8710" max="8710" width="12.7109375" customWidth="1"/>
    <col min="8711" max="8711" width="12.85546875" customWidth="1"/>
    <col min="8712" max="8712" width="14.140625" customWidth="1"/>
    <col min="8713" max="8713" width="13.7109375" customWidth="1"/>
    <col min="8714" max="8714" width="11.140625" customWidth="1"/>
    <col min="8962" max="8962" width="12.5703125" customWidth="1"/>
    <col min="8963" max="8963" width="26.85546875" customWidth="1"/>
    <col min="8964" max="8964" width="50.140625" customWidth="1"/>
    <col min="8965" max="8965" width="23.7109375" customWidth="1"/>
    <col min="8966" max="8966" width="12.7109375" customWidth="1"/>
    <col min="8967" max="8967" width="12.85546875" customWidth="1"/>
    <col min="8968" max="8968" width="14.140625" customWidth="1"/>
    <col min="8969" max="8969" width="13.7109375" customWidth="1"/>
    <col min="8970" max="8970" width="11.140625" customWidth="1"/>
    <col min="9218" max="9218" width="12.5703125" customWidth="1"/>
    <col min="9219" max="9219" width="26.85546875" customWidth="1"/>
    <col min="9220" max="9220" width="50.140625" customWidth="1"/>
    <col min="9221" max="9221" width="23.7109375" customWidth="1"/>
    <col min="9222" max="9222" width="12.7109375" customWidth="1"/>
    <col min="9223" max="9223" width="12.85546875" customWidth="1"/>
    <col min="9224" max="9224" width="14.140625" customWidth="1"/>
    <col min="9225" max="9225" width="13.7109375" customWidth="1"/>
    <col min="9226" max="9226" width="11.140625" customWidth="1"/>
    <col min="9474" max="9474" width="12.5703125" customWidth="1"/>
    <col min="9475" max="9475" width="26.85546875" customWidth="1"/>
    <col min="9476" max="9476" width="50.140625" customWidth="1"/>
    <col min="9477" max="9477" width="23.7109375" customWidth="1"/>
    <col min="9478" max="9478" width="12.7109375" customWidth="1"/>
    <col min="9479" max="9479" width="12.85546875" customWidth="1"/>
    <col min="9480" max="9480" width="14.140625" customWidth="1"/>
    <col min="9481" max="9481" width="13.7109375" customWidth="1"/>
    <col min="9482" max="9482" width="11.140625" customWidth="1"/>
    <col min="9730" max="9730" width="12.5703125" customWidth="1"/>
    <col min="9731" max="9731" width="26.85546875" customWidth="1"/>
    <col min="9732" max="9732" width="50.140625" customWidth="1"/>
    <col min="9733" max="9733" width="23.7109375" customWidth="1"/>
    <col min="9734" max="9734" width="12.7109375" customWidth="1"/>
    <col min="9735" max="9735" width="12.85546875" customWidth="1"/>
    <col min="9736" max="9736" width="14.140625" customWidth="1"/>
    <col min="9737" max="9737" width="13.7109375" customWidth="1"/>
    <col min="9738" max="9738" width="11.140625" customWidth="1"/>
    <col min="9986" max="9986" width="12.5703125" customWidth="1"/>
    <col min="9987" max="9987" width="26.85546875" customWidth="1"/>
    <col min="9988" max="9988" width="50.140625" customWidth="1"/>
    <col min="9989" max="9989" width="23.7109375" customWidth="1"/>
    <col min="9990" max="9990" width="12.7109375" customWidth="1"/>
    <col min="9991" max="9991" width="12.85546875" customWidth="1"/>
    <col min="9992" max="9992" width="14.140625" customWidth="1"/>
    <col min="9993" max="9993" width="13.7109375" customWidth="1"/>
    <col min="9994" max="9994" width="11.140625" customWidth="1"/>
    <col min="10242" max="10242" width="12.5703125" customWidth="1"/>
    <col min="10243" max="10243" width="26.85546875" customWidth="1"/>
    <col min="10244" max="10244" width="50.140625" customWidth="1"/>
    <col min="10245" max="10245" width="23.7109375" customWidth="1"/>
    <col min="10246" max="10246" width="12.7109375" customWidth="1"/>
    <col min="10247" max="10247" width="12.85546875" customWidth="1"/>
    <col min="10248" max="10248" width="14.140625" customWidth="1"/>
    <col min="10249" max="10249" width="13.7109375" customWidth="1"/>
    <col min="10250" max="10250" width="11.140625" customWidth="1"/>
    <col min="10498" max="10498" width="12.5703125" customWidth="1"/>
    <col min="10499" max="10499" width="26.85546875" customWidth="1"/>
    <col min="10500" max="10500" width="50.140625" customWidth="1"/>
    <col min="10501" max="10501" width="23.7109375" customWidth="1"/>
    <col min="10502" max="10502" width="12.7109375" customWidth="1"/>
    <col min="10503" max="10503" width="12.85546875" customWidth="1"/>
    <col min="10504" max="10504" width="14.140625" customWidth="1"/>
    <col min="10505" max="10505" width="13.7109375" customWidth="1"/>
    <col min="10506" max="10506" width="11.140625" customWidth="1"/>
    <col min="10754" max="10754" width="12.5703125" customWidth="1"/>
    <col min="10755" max="10755" width="26.85546875" customWidth="1"/>
    <col min="10756" max="10756" width="50.140625" customWidth="1"/>
    <col min="10757" max="10757" width="23.7109375" customWidth="1"/>
    <col min="10758" max="10758" width="12.7109375" customWidth="1"/>
    <col min="10759" max="10759" width="12.85546875" customWidth="1"/>
    <col min="10760" max="10760" width="14.140625" customWidth="1"/>
    <col min="10761" max="10761" width="13.7109375" customWidth="1"/>
    <col min="10762" max="10762" width="11.140625" customWidth="1"/>
    <col min="11010" max="11010" width="12.5703125" customWidth="1"/>
    <col min="11011" max="11011" width="26.85546875" customWidth="1"/>
    <col min="11012" max="11012" width="50.140625" customWidth="1"/>
    <col min="11013" max="11013" width="23.7109375" customWidth="1"/>
    <col min="11014" max="11014" width="12.7109375" customWidth="1"/>
    <col min="11015" max="11015" width="12.85546875" customWidth="1"/>
    <col min="11016" max="11016" width="14.140625" customWidth="1"/>
    <col min="11017" max="11017" width="13.7109375" customWidth="1"/>
    <col min="11018" max="11018" width="11.140625" customWidth="1"/>
    <col min="11266" max="11266" width="12.5703125" customWidth="1"/>
    <col min="11267" max="11267" width="26.85546875" customWidth="1"/>
    <col min="11268" max="11268" width="50.140625" customWidth="1"/>
    <col min="11269" max="11269" width="23.7109375" customWidth="1"/>
    <col min="11270" max="11270" width="12.7109375" customWidth="1"/>
    <col min="11271" max="11271" width="12.85546875" customWidth="1"/>
    <col min="11272" max="11272" width="14.140625" customWidth="1"/>
    <col min="11273" max="11273" width="13.7109375" customWidth="1"/>
    <col min="11274" max="11274" width="11.140625" customWidth="1"/>
    <col min="11522" max="11522" width="12.5703125" customWidth="1"/>
    <col min="11523" max="11523" width="26.85546875" customWidth="1"/>
    <col min="11524" max="11524" width="50.140625" customWidth="1"/>
    <col min="11525" max="11525" width="23.7109375" customWidth="1"/>
    <col min="11526" max="11526" width="12.7109375" customWidth="1"/>
    <col min="11527" max="11527" width="12.85546875" customWidth="1"/>
    <col min="11528" max="11528" width="14.140625" customWidth="1"/>
    <col min="11529" max="11529" width="13.7109375" customWidth="1"/>
    <col min="11530" max="11530" width="11.140625" customWidth="1"/>
    <col min="11778" max="11778" width="12.5703125" customWidth="1"/>
    <col min="11779" max="11779" width="26.85546875" customWidth="1"/>
    <col min="11780" max="11780" width="50.140625" customWidth="1"/>
    <col min="11781" max="11781" width="23.7109375" customWidth="1"/>
    <col min="11782" max="11782" width="12.7109375" customWidth="1"/>
    <col min="11783" max="11783" width="12.85546875" customWidth="1"/>
    <col min="11784" max="11784" width="14.140625" customWidth="1"/>
    <col min="11785" max="11785" width="13.7109375" customWidth="1"/>
    <col min="11786" max="11786" width="11.140625" customWidth="1"/>
    <col min="12034" max="12034" width="12.5703125" customWidth="1"/>
    <col min="12035" max="12035" width="26.85546875" customWidth="1"/>
    <col min="12036" max="12036" width="50.140625" customWidth="1"/>
    <col min="12037" max="12037" width="23.7109375" customWidth="1"/>
    <col min="12038" max="12038" width="12.7109375" customWidth="1"/>
    <col min="12039" max="12039" width="12.85546875" customWidth="1"/>
    <col min="12040" max="12040" width="14.140625" customWidth="1"/>
    <col min="12041" max="12041" width="13.7109375" customWidth="1"/>
    <col min="12042" max="12042" width="11.140625" customWidth="1"/>
    <col min="12290" max="12290" width="12.5703125" customWidth="1"/>
    <col min="12291" max="12291" width="26.85546875" customWidth="1"/>
    <col min="12292" max="12292" width="50.140625" customWidth="1"/>
    <col min="12293" max="12293" width="23.7109375" customWidth="1"/>
    <col min="12294" max="12294" width="12.7109375" customWidth="1"/>
    <col min="12295" max="12295" width="12.85546875" customWidth="1"/>
    <col min="12296" max="12296" width="14.140625" customWidth="1"/>
    <col min="12297" max="12297" width="13.7109375" customWidth="1"/>
    <col min="12298" max="12298" width="11.140625" customWidth="1"/>
    <col min="12546" max="12546" width="12.5703125" customWidth="1"/>
    <col min="12547" max="12547" width="26.85546875" customWidth="1"/>
    <col min="12548" max="12548" width="50.140625" customWidth="1"/>
    <col min="12549" max="12549" width="23.7109375" customWidth="1"/>
    <col min="12550" max="12550" width="12.7109375" customWidth="1"/>
    <col min="12551" max="12551" width="12.85546875" customWidth="1"/>
    <col min="12552" max="12552" width="14.140625" customWidth="1"/>
    <col min="12553" max="12553" width="13.7109375" customWidth="1"/>
    <col min="12554" max="12554" width="11.140625" customWidth="1"/>
    <col min="12802" max="12802" width="12.5703125" customWidth="1"/>
    <col min="12803" max="12803" width="26.85546875" customWidth="1"/>
    <col min="12804" max="12804" width="50.140625" customWidth="1"/>
    <col min="12805" max="12805" width="23.7109375" customWidth="1"/>
    <col min="12806" max="12806" width="12.7109375" customWidth="1"/>
    <col min="12807" max="12807" width="12.85546875" customWidth="1"/>
    <col min="12808" max="12808" width="14.140625" customWidth="1"/>
    <col min="12809" max="12809" width="13.7109375" customWidth="1"/>
    <col min="12810" max="12810" width="11.140625" customWidth="1"/>
    <col min="13058" max="13058" width="12.5703125" customWidth="1"/>
    <col min="13059" max="13059" width="26.85546875" customWidth="1"/>
    <col min="13060" max="13060" width="50.140625" customWidth="1"/>
    <col min="13061" max="13061" width="23.7109375" customWidth="1"/>
    <col min="13062" max="13062" width="12.7109375" customWidth="1"/>
    <col min="13063" max="13063" width="12.85546875" customWidth="1"/>
    <col min="13064" max="13064" width="14.140625" customWidth="1"/>
    <col min="13065" max="13065" width="13.7109375" customWidth="1"/>
    <col min="13066" max="13066" width="11.140625" customWidth="1"/>
    <col min="13314" max="13314" width="12.5703125" customWidth="1"/>
    <col min="13315" max="13315" width="26.85546875" customWidth="1"/>
    <col min="13316" max="13316" width="50.140625" customWidth="1"/>
    <col min="13317" max="13317" width="23.7109375" customWidth="1"/>
    <col min="13318" max="13318" width="12.7109375" customWidth="1"/>
    <col min="13319" max="13319" width="12.85546875" customWidth="1"/>
    <col min="13320" max="13320" width="14.140625" customWidth="1"/>
    <col min="13321" max="13321" width="13.7109375" customWidth="1"/>
    <col min="13322" max="13322" width="11.140625" customWidth="1"/>
    <col min="13570" max="13570" width="12.5703125" customWidth="1"/>
    <col min="13571" max="13571" width="26.85546875" customWidth="1"/>
    <col min="13572" max="13572" width="50.140625" customWidth="1"/>
    <col min="13573" max="13573" width="23.7109375" customWidth="1"/>
    <col min="13574" max="13574" width="12.7109375" customWidth="1"/>
    <col min="13575" max="13575" width="12.85546875" customWidth="1"/>
    <col min="13576" max="13576" width="14.140625" customWidth="1"/>
    <col min="13577" max="13577" width="13.7109375" customWidth="1"/>
    <col min="13578" max="13578" width="11.140625" customWidth="1"/>
    <col min="13826" max="13826" width="12.5703125" customWidth="1"/>
    <col min="13827" max="13827" width="26.85546875" customWidth="1"/>
    <col min="13828" max="13828" width="50.140625" customWidth="1"/>
    <col min="13829" max="13829" width="23.7109375" customWidth="1"/>
    <col min="13830" max="13830" width="12.7109375" customWidth="1"/>
    <col min="13831" max="13831" width="12.85546875" customWidth="1"/>
    <col min="13832" max="13832" width="14.140625" customWidth="1"/>
    <col min="13833" max="13833" width="13.7109375" customWidth="1"/>
    <col min="13834" max="13834" width="11.140625" customWidth="1"/>
    <col min="14082" max="14082" width="12.5703125" customWidth="1"/>
    <col min="14083" max="14083" width="26.85546875" customWidth="1"/>
    <col min="14084" max="14084" width="50.140625" customWidth="1"/>
    <col min="14085" max="14085" width="23.7109375" customWidth="1"/>
    <col min="14086" max="14086" width="12.7109375" customWidth="1"/>
    <col min="14087" max="14087" width="12.85546875" customWidth="1"/>
    <col min="14088" max="14088" width="14.140625" customWidth="1"/>
    <col min="14089" max="14089" width="13.7109375" customWidth="1"/>
    <col min="14090" max="14090" width="11.140625" customWidth="1"/>
    <col min="14338" max="14338" width="12.5703125" customWidth="1"/>
    <col min="14339" max="14339" width="26.85546875" customWidth="1"/>
    <col min="14340" max="14340" width="50.140625" customWidth="1"/>
    <col min="14341" max="14341" width="23.7109375" customWidth="1"/>
    <col min="14342" max="14342" width="12.7109375" customWidth="1"/>
    <col min="14343" max="14343" width="12.85546875" customWidth="1"/>
    <col min="14344" max="14344" width="14.140625" customWidth="1"/>
    <col min="14345" max="14345" width="13.7109375" customWidth="1"/>
    <col min="14346" max="14346" width="11.140625" customWidth="1"/>
    <col min="14594" max="14594" width="12.5703125" customWidth="1"/>
    <col min="14595" max="14595" width="26.85546875" customWidth="1"/>
    <col min="14596" max="14596" width="50.140625" customWidth="1"/>
    <col min="14597" max="14597" width="23.7109375" customWidth="1"/>
    <col min="14598" max="14598" width="12.7109375" customWidth="1"/>
    <col min="14599" max="14599" width="12.85546875" customWidth="1"/>
    <col min="14600" max="14600" width="14.140625" customWidth="1"/>
    <col min="14601" max="14601" width="13.7109375" customWidth="1"/>
    <col min="14602" max="14602" width="11.140625" customWidth="1"/>
    <col min="14850" max="14850" width="12.5703125" customWidth="1"/>
    <col min="14851" max="14851" width="26.85546875" customWidth="1"/>
    <col min="14852" max="14852" width="50.140625" customWidth="1"/>
    <col min="14853" max="14853" width="23.7109375" customWidth="1"/>
    <col min="14854" max="14854" width="12.7109375" customWidth="1"/>
    <col min="14855" max="14855" width="12.85546875" customWidth="1"/>
    <col min="14856" max="14856" width="14.140625" customWidth="1"/>
    <col min="14857" max="14857" width="13.7109375" customWidth="1"/>
    <col min="14858" max="14858" width="11.140625" customWidth="1"/>
    <col min="15106" max="15106" width="12.5703125" customWidth="1"/>
    <col min="15107" max="15107" width="26.85546875" customWidth="1"/>
    <col min="15108" max="15108" width="50.140625" customWidth="1"/>
    <col min="15109" max="15109" width="23.7109375" customWidth="1"/>
    <col min="15110" max="15110" width="12.7109375" customWidth="1"/>
    <col min="15111" max="15111" width="12.85546875" customWidth="1"/>
    <col min="15112" max="15112" width="14.140625" customWidth="1"/>
    <col min="15113" max="15113" width="13.7109375" customWidth="1"/>
    <col min="15114" max="15114" width="11.140625" customWidth="1"/>
    <col min="15362" max="15362" width="12.5703125" customWidth="1"/>
    <col min="15363" max="15363" width="26.85546875" customWidth="1"/>
    <col min="15364" max="15364" width="50.140625" customWidth="1"/>
    <col min="15365" max="15365" width="23.7109375" customWidth="1"/>
    <col min="15366" max="15366" width="12.7109375" customWidth="1"/>
    <col min="15367" max="15367" width="12.85546875" customWidth="1"/>
    <col min="15368" max="15368" width="14.140625" customWidth="1"/>
    <col min="15369" max="15369" width="13.7109375" customWidth="1"/>
    <col min="15370" max="15370" width="11.140625" customWidth="1"/>
    <col min="15618" max="15618" width="12.5703125" customWidth="1"/>
    <col min="15619" max="15619" width="26.85546875" customWidth="1"/>
    <col min="15620" max="15620" width="50.140625" customWidth="1"/>
    <col min="15621" max="15621" width="23.7109375" customWidth="1"/>
    <col min="15622" max="15622" width="12.7109375" customWidth="1"/>
    <col min="15623" max="15623" width="12.85546875" customWidth="1"/>
    <col min="15624" max="15624" width="14.140625" customWidth="1"/>
    <col min="15625" max="15625" width="13.7109375" customWidth="1"/>
    <col min="15626" max="15626" width="11.140625" customWidth="1"/>
    <col min="15874" max="15874" width="12.5703125" customWidth="1"/>
    <col min="15875" max="15875" width="26.85546875" customWidth="1"/>
    <col min="15876" max="15876" width="50.140625" customWidth="1"/>
    <col min="15877" max="15877" width="23.7109375" customWidth="1"/>
    <col min="15878" max="15878" width="12.7109375" customWidth="1"/>
    <col min="15879" max="15879" width="12.85546875" customWidth="1"/>
    <col min="15880" max="15880" width="14.140625" customWidth="1"/>
    <col min="15881" max="15881" width="13.7109375" customWidth="1"/>
    <col min="15882" max="15882" width="11.140625" customWidth="1"/>
    <col min="16130" max="16130" width="12.5703125" customWidth="1"/>
    <col min="16131" max="16131" width="26.85546875" customWidth="1"/>
    <col min="16132" max="16132" width="50.140625" customWidth="1"/>
    <col min="16133" max="16133" width="23.7109375" customWidth="1"/>
    <col min="16134" max="16134" width="12.7109375" customWidth="1"/>
    <col min="16135" max="16135" width="12.85546875" customWidth="1"/>
    <col min="16136" max="16136" width="14.140625" customWidth="1"/>
    <col min="16137" max="16137" width="13.7109375" customWidth="1"/>
    <col min="16138" max="16138" width="11.140625" customWidth="1"/>
  </cols>
  <sheetData>
    <row r="1" spans="2:10" ht="21" thickBot="1">
      <c r="B1" s="22"/>
      <c r="C1" s="22"/>
      <c r="D1" s="23" t="s">
        <v>842</v>
      </c>
      <c r="E1" s="24"/>
      <c r="F1" s="22"/>
      <c r="G1" s="22"/>
      <c r="H1" s="22"/>
      <c r="I1" s="22"/>
    </row>
    <row r="2" spans="2:10" ht="60.75" thickBot="1">
      <c r="B2" s="25" t="s">
        <v>10</v>
      </c>
      <c r="C2" s="26" t="s">
        <v>12</v>
      </c>
      <c r="D2" s="26" t="s">
        <v>368</v>
      </c>
      <c r="E2" s="26" t="s">
        <v>13</v>
      </c>
      <c r="F2" s="27" t="s">
        <v>369</v>
      </c>
      <c r="G2" s="26" t="s">
        <v>370</v>
      </c>
      <c r="H2" s="26" t="s">
        <v>371</v>
      </c>
      <c r="I2" s="26" t="s">
        <v>372</v>
      </c>
      <c r="J2" s="26" t="s">
        <v>366</v>
      </c>
    </row>
    <row r="3" spans="2:10">
      <c r="B3" s="28" t="s">
        <v>283</v>
      </c>
      <c r="C3" s="29" t="s">
        <v>373</v>
      </c>
      <c r="D3" s="30" t="s">
        <v>374</v>
      </c>
      <c r="E3" s="31" t="s">
        <v>853</v>
      </c>
      <c r="F3" s="32">
        <v>33801</v>
      </c>
      <c r="G3" s="33">
        <v>17982</v>
      </c>
      <c r="H3" s="34">
        <v>9449</v>
      </c>
      <c r="I3" s="35">
        <v>6370</v>
      </c>
      <c r="J3" s="36"/>
    </row>
    <row r="4" spans="2:10" s="44" customFormat="1">
      <c r="B4" s="28" t="s">
        <v>283</v>
      </c>
      <c r="C4" s="37" t="s">
        <v>375</v>
      </c>
      <c r="D4" s="38" t="s">
        <v>376</v>
      </c>
      <c r="E4" s="39" t="s">
        <v>854</v>
      </c>
      <c r="F4" s="40">
        <v>581725</v>
      </c>
      <c r="G4" s="41">
        <v>383175</v>
      </c>
      <c r="H4" s="42">
        <v>133919</v>
      </c>
      <c r="I4" s="43">
        <v>64631</v>
      </c>
      <c r="J4" s="36"/>
    </row>
    <row r="5" spans="2:10" s="44" customFormat="1">
      <c r="B5" s="28" t="s">
        <v>283</v>
      </c>
      <c r="C5" s="37" t="s">
        <v>375</v>
      </c>
      <c r="D5" s="38" t="s">
        <v>377</v>
      </c>
      <c r="E5" s="39" t="s">
        <v>378</v>
      </c>
      <c r="F5" s="40">
        <v>355050</v>
      </c>
      <c r="G5" s="41">
        <v>230784</v>
      </c>
      <c r="H5" s="42">
        <v>80659</v>
      </c>
      <c r="I5" s="43">
        <v>43607</v>
      </c>
      <c r="J5" s="36"/>
    </row>
    <row r="6" spans="2:10">
      <c r="B6" s="28" t="s">
        <v>283</v>
      </c>
      <c r="C6" s="37" t="s">
        <v>379</v>
      </c>
      <c r="D6" s="38" t="s">
        <v>380</v>
      </c>
      <c r="E6" s="39" t="s">
        <v>381</v>
      </c>
      <c r="F6" s="40">
        <v>480979</v>
      </c>
      <c r="G6" s="41">
        <v>283587</v>
      </c>
      <c r="H6" s="42">
        <v>99113</v>
      </c>
      <c r="I6" s="43">
        <v>98279</v>
      </c>
      <c r="J6" s="36"/>
    </row>
    <row r="7" spans="2:10">
      <c r="B7" s="28" t="s">
        <v>283</v>
      </c>
      <c r="C7" s="37" t="s">
        <v>382</v>
      </c>
      <c r="D7" s="38" t="s">
        <v>383</v>
      </c>
      <c r="E7" s="39" t="s">
        <v>855</v>
      </c>
      <c r="F7" s="40">
        <v>30563</v>
      </c>
      <c r="G7" s="41">
        <v>20279</v>
      </c>
      <c r="H7" s="42">
        <v>7084</v>
      </c>
      <c r="I7" s="43">
        <v>3200</v>
      </c>
      <c r="J7" s="36"/>
    </row>
    <row r="8" spans="2:10" s="44" customFormat="1">
      <c r="B8" s="28" t="s">
        <v>283</v>
      </c>
      <c r="C8" s="37" t="s">
        <v>384</v>
      </c>
      <c r="D8" s="38" t="s">
        <v>385</v>
      </c>
      <c r="E8" s="39" t="s">
        <v>386</v>
      </c>
      <c r="F8" s="40">
        <v>394445</v>
      </c>
      <c r="G8" s="41">
        <v>248354</v>
      </c>
      <c r="H8" s="42">
        <v>86924</v>
      </c>
      <c r="I8" s="43">
        <v>59167</v>
      </c>
      <c r="J8" s="36"/>
    </row>
    <row r="9" spans="2:10" s="44" customFormat="1">
      <c r="B9" s="28" t="s">
        <v>283</v>
      </c>
      <c r="C9" s="37" t="s">
        <v>387</v>
      </c>
      <c r="D9" s="38" t="s">
        <v>377</v>
      </c>
      <c r="E9" s="39" t="s">
        <v>388</v>
      </c>
      <c r="F9" s="40">
        <v>259208</v>
      </c>
      <c r="G9" s="41">
        <v>168044</v>
      </c>
      <c r="H9" s="42">
        <v>57732</v>
      </c>
      <c r="I9" s="43">
        <v>33432</v>
      </c>
      <c r="J9" s="36"/>
    </row>
    <row r="10" spans="2:10">
      <c r="B10" s="28" t="s">
        <v>283</v>
      </c>
      <c r="C10" s="37" t="s">
        <v>389</v>
      </c>
      <c r="D10" s="38" t="s">
        <v>20</v>
      </c>
      <c r="E10" s="39" t="s">
        <v>390</v>
      </c>
      <c r="F10" s="40">
        <v>896326</v>
      </c>
      <c r="G10" s="41">
        <v>578525</v>
      </c>
      <c r="H10" s="42">
        <v>202194</v>
      </c>
      <c r="I10" s="43">
        <v>115607</v>
      </c>
      <c r="J10" s="36"/>
    </row>
    <row r="11" spans="2:10">
      <c r="B11" s="28" t="s">
        <v>283</v>
      </c>
      <c r="C11" s="37" t="s">
        <v>389</v>
      </c>
      <c r="D11" s="38" t="s">
        <v>391</v>
      </c>
      <c r="E11" s="39" t="s">
        <v>392</v>
      </c>
      <c r="F11" s="40">
        <v>666948</v>
      </c>
      <c r="G11" s="41">
        <v>429850</v>
      </c>
      <c r="H11" s="42">
        <v>150232</v>
      </c>
      <c r="I11" s="43">
        <v>86866</v>
      </c>
      <c r="J11" s="36"/>
    </row>
    <row r="12" spans="2:10" s="44" customFormat="1">
      <c r="B12" s="28" t="s">
        <v>283</v>
      </c>
      <c r="C12" s="37" t="s">
        <v>393</v>
      </c>
      <c r="D12" s="38" t="s">
        <v>394</v>
      </c>
      <c r="E12" s="39" t="s">
        <v>856</v>
      </c>
      <c r="F12" s="40">
        <v>484708</v>
      </c>
      <c r="G12" s="41">
        <v>317250</v>
      </c>
      <c r="H12" s="42">
        <v>110879</v>
      </c>
      <c r="I12" s="43">
        <v>56579</v>
      </c>
      <c r="J12" s="36"/>
    </row>
    <row r="13" spans="2:10" s="44" customFormat="1">
      <c r="B13" s="28" t="s">
        <v>283</v>
      </c>
      <c r="C13" s="37" t="s">
        <v>395</v>
      </c>
      <c r="D13" s="38" t="s">
        <v>63</v>
      </c>
      <c r="E13" s="39" t="s">
        <v>857</v>
      </c>
      <c r="F13" s="40">
        <v>400820</v>
      </c>
      <c r="G13" s="41">
        <v>257783</v>
      </c>
      <c r="H13" s="42">
        <v>90095</v>
      </c>
      <c r="I13" s="43">
        <v>52942</v>
      </c>
      <c r="J13" s="36"/>
    </row>
    <row r="14" spans="2:10" s="44" customFormat="1">
      <c r="B14" s="28" t="s">
        <v>283</v>
      </c>
      <c r="C14" s="37" t="s">
        <v>396</v>
      </c>
      <c r="D14" s="38" t="s">
        <v>397</v>
      </c>
      <c r="E14" s="39" t="s">
        <v>398</v>
      </c>
      <c r="F14" s="40">
        <v>165886</v>
      </c>
      <c r="G14" s="41">
        <v>120000</v>
      </c>
      <c r="H14" s="42">
        <v>41700</v>
      </c>
      <c r="I14" s="43">
        <v>4186</v>
      </c>
      <c r="J14" s="36"/>
    </row>
    <row r="15" spans="2:10">
      <c r="B15" s="28" t="s">
        <v>283</v>
      </c>
      <c r="C15" s="37" t="s">
        <v>399</v>
      </c>
      <c r="D15" s="38" t="s">
        <v>400</v>
      </c>
      <c r="E15" s="39" t="s">
        <v>401</v>
      </c>
      <c r="F15" s="40">
        <v>117704</v>
      </c>
      <c r="G15" s="41">
        <v>85640</v>
      </c>
      <c r="H15" s="42">
        <v>29931</v>
      </c>
      <c r="I15" s="43">
        <v>2133</v>
      </c>
      <c r="J15" s="36"/>
    </row>
    <row r="16" spans="2:10">
      <c r="B16" s="28" t="s">
        <v>283</v>
      </c>
      <c r="C16" s="37" t="s">
        <v>402</v>
      </c>
      <c r="D16" s="38" t="s">
        <v>403</v>
      </c>
      <c r="E16" s="39" t="s">
        <v>404</v>
      </c>
      <c r="F16" s="40">
        <v>848028</v>
      </c>
      <c r="G16" s="41">
        <v>548750</v>
      </c>
      <c r="H16" s="42">
        <v>191790</v>
      </c>
      <c r="I16" s="43">
        <v>107488</v>
      </c>
      <c r="J16" s="36"/>
    </row>
    <row r="17" spans="2:14">
      <c r="B17" s="28" t="s">
        <v>283</v>
      </c>
      <c r="C17" s="37" t="s">
        <v>402</v>
      </c>
      <c r="D17" s="38" t="s">
        <v>405</v>
      </c>
      <c r="E17" s="39" t="s">
        <v>406</v>
      </c>
      <c r="F17" s="40">
        <v>532052</v>
      </c>
      <c r="G17" s="41">
        <v>346838</v>
      </c>
      <c r="H17" s="42">
        <v>121220</v>
      </c>
      <c r="I17" s="43">
        <v>63994</v>
      </c>
      <c r="J17" s="36"/>
    </row>
    <row r="18" spans="2:14">
      <c r="B18" s="28" t="s">
        <v>283</v>
      </c>
      <c r="C18" s="37" t="s">
        <v>402</v>
      </c>
      <c r="D18" s="38" t="s">
        <v>407</v>
      </c>
      <c r="E18" s="39" t="s">
        <v>408</v>
      </c>
      <c r="F18" s="40">
        <v>731934</v>
      </c>
      <c r="G18" s="41">
        <v>458726</v>
      </c>
      <c r="H18" s="42">
        <v>160324</v>
      </c>
      <c r="I18" s="43">
        <v>112884</v>
      </c>
      <c r="J18" s="36"/>
    </row>
    <row r="19" spans="2:14" s="44" customFormat="1">
      <c r="B19" s="28" t="s">
        <v>283</v>
      </c>
      <c r="C19" s="37" t="s">
        <v>409</v>
      </c>
      <c r="D19" s="38" t="s">
        <v>410</v>
      </c>
      <c r="E19" s="39" t="s">
        <v>867</v>
      </c>
      <c r="F19" s="40">
        <v>1379526</v>
      </c>
      <c r="G19" s="41">
        <v>886878</v>
      </c>
      <c r="H19" s="42">
        <v>309964</v>
      </c>
      <c r="I19" s="43">
        <v>161816</v>
      </c>
      <c r="J19" s="36">
        <v>20868</v>
      </c>
    </row>
    <row r="20" spans="2:14" s="44" customFormat="1">
      <c r="B20" s="28" t="s">
        <v>283</v>
      </c>
      <c r="C20" s="37" t="s">
        <v>409</v>
      </c>
      <c r="D20" s="38" t="s">
        <v>411</v>
      </c>
      <c r="E20" s="39" t="s">
        <v>412</v>
      </c>
      <c r="F20" s="40">
        <v>1118022</v>
      </c>
      <c r="G20" s="41">
        <v>718761</v>
      </c>
      <c r="H20" s="42">
        <v>251207</v>
      </c>
      <c r="I20" s="43">
        <v>131142</v>
      </c>
      <c r="J20" s="36">
        <v>16912</v>
      </c>
    </row>
    <row r="21" spans="2:14" s="44" customFormat="1">
      <c r="B21" s="28" t="s">
        <v>283</v>
      </c>
      <c r="C21" s="37" t="s">
        <v>409</v>
      </c>
      <c r="D21" s="38" t="s">
        <v>413</v>
      </c>
      <c r="E21" s="39" t="s">
        <v>414</v>
      </c>
      <c r="F21" s="40">
        <v>1146544</v>
      </c>
      <c r="G21" s="41">
        <v>737097</v>
      </c>
      <c r="H21" s="42">
        <v>257615</v>
      </c>
      <c r="I21" s="43">
        <v>134488</v>
      </c>
      <c r="J21" s="36">
        <v>17344</v>
      </c>
    </row>
    <row r="22" spans="2:14" s="44" customFormat="1">
      <c r="B22" s="28" t="s">
        <v>283</v>
      </c>
      <c r="C22" s="37" t="s">
        <v>409</v>
      </c>
      <c r="D22" s="38" t="s">
        <v>415</v>
      </c>
      <c r="E22" s="39" t="s">
        <v>416</v>
      </c>
      <c r="F22" s="40">
        <v>758684</v>
      </c>
      <c r="G22" s="41">
        <v>487747</v>
      </c>
      <c r="H22" s="42">
        <v>170468</v>
      </c>
      <c r="I22" s="43">
        <v>88992</v>
      </c>
      <c r="J22" s="36">
        <v>11477</v>
      </c>
    </row>
    <row r="23" spans="2:14" s="44" customFormat="1">
      <c r="B23" s="28" t="s">
        <v>283</v>
      </c>
      <c r="C23" s="37" t="s">
        <v>409</v>
      </c>
      <c r="D23" s="38" t="s">
        <v>410</v>
      </c>
      <c r="E23" s="39" t="s">
        <v>858</v>
      </c>
      <c r="F23" s="40">
        <v>1338505</v>
      </c>
      <c r="G23" s="41">
        <v>860506</v>
      </c>
      <c r="H23" s="42">
        <v>300747</v>
      </c>
      <c r="I23" s="43">
        <v>157004</v>
      </c>
      <c r="J23" s="36">
        <v>20248</v>
      </c>
    </row>
    <row r="24" spans="2:14" s="44" customFormat="1">
      <c r="B24" s="28" t="s">
        <v>283</v>
      </c>
      <c r="C24" s="37" t="s">
        <v>409</v>
      </c>
      <c r="D24" s="38" t="s">
        <v>415</v>
      </c>
      <c r="E24" s="39" t="s">
        <v>417</v>
      </c>
      <c r="F24" s="40">
        <v>869347</v>
      </c>
      <c r="G24" s="41">
        <v>558891</v>
      </c>
      <c r="H24" s="42">
        <v>195332</v>
      </c>
      <c r="I24" s="43">
        <v>101973</v>
      </c>
      <c r="J24" s="36">
        <v>13151</v>
      </c>
    </row>
    <row r="25" spans="2:14" s="44" customFormat="1">
      <c r="B25" s="28" t="s">
        <v>283</v>
      </c>
      <c r="C25" s="37" t="s">
        <v>418</v>
      </c>
      <c r="D25" s="38" t="s">
        <v>63</v>
      </c>
      <c r="E25" s="39" t="s">
        <v>859</v>
      </c>
      <c r="F25" s="40">
        <v>38567</v>
      </c>
      <c r="G25" s="41">
        <v>27534</v>
      </c>
      <c r="H25" s="42">
        <v>9623</v>
      </c>
      <c r="I25" s="43">
        <v>1410</v>
      </c>
      <c r="J25" s="36"/>
    </row>
    <row r="26" spans="2:14">
      <c r="B26" s="28" t="s">
        <v>283</v>
      </c>
      <c r="C26" s="37" t="s">
        <v>419</v>
      </c>
      <c r="D26" s="38" t="s">
        <v>20</v>
      </c>
      <c r="E26" s="39" t="s">
        <v>420</v>
      </c>
      <c r="F26" s="40">
        <v>401394</v>
      </c>
      <c r="G26" s="41">
        <v>258889</v>
      </c>
      <c r="H26" s="42">
        <v>90482</v>
      </c>
      <c r="I26" s="43">
        <v>52023</v>
      </c>
      <c r="J26" s="36"/>
      <c r="L26" s="44"/>
    </row>
    <row r="27" spans="2:14">
      <c r="B27" s="28" t="s">
        <v>283</v>
      </c>
      <c r="C27" s="37" t="s">
        <v>419</v>
      </c>
      <c r="D27" s="38" t="s">
        <v>421</v>
      </c>
      <c r="E27" s="39" t="s">
        <v>420</v>
      </c>
      <c r="F27" s="40">
        <v>783643</v>
      </c>
      <c r="G27" s="41">
        <v>513025</v>
      </c>
      <c r="H27" s="42">
        <v>179303</v>
      </c>
      <c r="I27" s="43">
        <v>91315</v>
      </c>
      <c r="J27" s="36"/>
      <c r="L27" s="44"/>
    </row>
    <row r="28" spans="2:14" s="44" customFormat="1">
      <c r="B28" s="28" t="s">
        <v>283</v>
      </c>
      <c r="C28" s="37" t="s">
        <v>422</v>
      </c>
      <c r="D28" s="38" t="s">
        <v>423</v>
      </c>
      <c r="E28" s="39" t="s">
        <v>424</v>
      </c>
      <c r="F28" s="40">
        <v>291185</v>
      </c>
      <c r="G28" s="211">
        <v>185000</v>
      </c>
      <c r="H28" s="212">
        <v>65000</v>
      </c>
      <c r="I28" s="213">
        <v>41185</v>
      </c>
      <c r="J28" s="36"/>
    </row>
    <row r="29" spans="2:14" s="44" customFormat="1">
      <c r="B29" s="28" t="s">
        <v>283</v>
      </c>
      <c r="C29" s="37" t="s">
        <v>425</v>
      </c>
      <c r="D29" s="38" t="s">
        <v>426</v>
      </c>
      <c r="E29" s="39" t="s">
        <v>860</v>
      </c>
      <c r="F29" s="40">
        <v>284082</v>
      </c>
      <c r="G29" s="41">
        <v>184029</v>
      </c>
      <c r="H29" s="42">
        <v>64318</v>
      </c>
      <c r="I29" s="43">
        <v>35735</v>
      </c>
      <c r="J29" s="36"/>
    </row>
    <row r="30" spans="2:14" s="44" customFormat="1">
      <c r="B30" s="28" t="s">
        <v>283</v>
      </c>
      <c r="C30" s="37" t="s">
        <v>427</v>
      </c>
      <c r="D30" s="38" t="s">
        <v>377</v>
      </c>
      <c r="E30" s="39" t="s">
        <v>428</v>
      </c>
      <c r="F30" s="40">
        <v>613977</v>
      </c>
      <c r="G30" s="41">
        <v>394422</v>
      </c>
      <c r="H30" s="42">
        <v>137850</v>
      </c>
      <c r="I30" s="43">
        <v>81705</v>
      </c>
      <c r="J30" s="36"/>
    </row>
    <row r="31" spans="2:14" s="44" customFormat="1">
      <c r="B31" s="28" t="s">
        <v>283</v>
      </c>
      <c r="C31" s="37" t="s">
        <v>427</v>
      </c>
      <c r="D31" s="38" t="s">
        <v>423</v>
      </c>
      <c r="E31" s="39" t="s">
        <v>428</v>
      </c>
      <c r="F31" s="40">
        <v>589923</v>
      </c>
      <c r="G31" s="41">
        <v>384139</v>
      </c>
      <c r="H31" s="42">
        <v>134256</v>
      </c>
      <c r="I31" s="43">
        <v>71528</v>
      </c>
      <c r="J31" s="36"/>
    </row>
    <row r="32" spans="2:14" ht="15">
      <c r="B32" s="28" t="s">
        <v>283</v>
      </c>
      <c r="C32" s="37" t="s">
        <v>429</v>
      </c>
      <c r="D32" s="45" t="s">
        <v>430</v>
      </c>
      <c r="E32" s="39" t="s">
        <v>431</v>
      </c>
      <c r="F32" s="40">
        <v>548196</v>
      </c>
      <c r="G32" s="46">
        <v>360579</v>
      </c>
      <c r="H32" s="47">
        <v>126023</v>
      </c>
      <c r="I32" s="48">
        <v>61594</v>
      </c>
      <c r="J32" s="36"/>
      <c r="M32" s="49"/>
      <c r="N32" s="49"/>
    </row>
    <row r="33" spans="2:10">
      <c r="B33" s="28" t="s">
        <v>283</v>
      </c>
      <c r="C33" s="37" t="s">
        <v>432</v>
      </c>
      <c r="D33" s="38" t="s">
        <v>433</v>
      </c>
      <c r="E33" s="39" t="s">
        <v>434</v>
      </c>
      <c r="F33" s="40">
        <v>381785</v>
      </c>
      <c r="G33" s="41">
        <v>247671</v>
      </c>
      <c r="H33" s="42">
        <v>86561</v>
      </c>
      <c r="I33" s="43">
        <v>47553</v>
      </c>
      <c r="J33" s="36"/>
    </row>
    <row r="34" spans="2:10">
      <c r="B34" s="28" t="s">
        <v>283</v>
      </c>
      <c r="C34" s="37" t="s">
        <v>432</v>
      </c>
      <c r="D34" s="38" t="s">
        <v>421</v>
      </c>
      <c r="E34" s="39" t="s">
        <v>435</v>
      </c>
      <c r="F34" s="40">
        <v>451202</v>
      </c>
      <c r="G34" s="41">
        <v>293761</v>
      </c>
      <c r="H34" s="42">
        <v>102669</v>
      </c>
      <c r="I34" s="43">
        <v>54772</v>
      </c>
      <c r="J34" s="36"/>
    </row>
    <row r="35" spans="2:10" s="44" customFormat="1">
      <c r="B35" s="28" t="s">
        <v>283</v>
      </c>
      <c r="C35" s="37" t="s">
        <v>436</v>
      </c>
      <c r="D35" s="38" t="s">
        <v>421</v>
      </c>
      <c r="E35" s="39" t="s">
        <v>861</v>
      </c>
      <c r="F35" s="40">
        <v>38742</v>
      </c>
      <c r="G35" s="41">
        <v>24000</v>
      </c>
      <c r="H35" s="42">
        <v>8388</v>
      </c>
      <c r="I35" s="43">
        <v>6354</v>
      </c>
      <c r="J35" s="36"/>
    </row>
    <row r="36" spans="2:10" s="44" customFormat="1">
      <c r="B36" s="28" t="s">
        <v>283</v>
      </c>
      <c r="C36" s="37" t="s">
        <v>437</v>
      </c>
      <c r="D36" s="38" t="s">
        <v>438</v>
      </c>
      <c r="E36" s="39" t="s">
        <v>439</v>
      </c>
      <c r="F36" s="40">
        <v>581658</v>
      </c>
      <c r="G36" s="41">
        <v>374299</v>
      </c>
      <c r="H36" s="42">
        <v>138304</v>
      </c>
      <c r="I36" s="43">
        <v>69055</v>
      </c>
      <c r="J36" s="36"/>
    </row>
    <row r="37" spans="2:10" s="44" customFormat="1">
      <c r="B37" s="28" t="s">
        <v>283</v>
      </c>
      <c r="C37" s="37" t="s">
        <v>440</v>
      </c>
      <c r="D37" s="38" t="s">
        <v>63</v>
      </c>
      <c r="E37" s="50" t="s">
        <v>441</v>
      </c>
      <c r="F37" s="40">
        <v>517393</v>
      </c>
      <c r="G37" s="57">
        <v>335982</v>
      </c>
      <c r="H37" s="58">
        <v>117426</v>
      </c>
      <c r="I37" s="53">
        <v>63985</v>
      </c>
      <c r="J37" s="36"/>
    </row>
    <row r="38" spans="2:10" s="44" customFormat="1">
      <c r="B38" s="28" t="s">
        <v>283</v>
      </c>
      <c r="C38" s="37" t="s">
        <v>440</v>
      </c>
      <c r="D38" s="38" t="s">
        <v>442</v>
      </c>
      <c r="E38" s="50" t="s">
        <v>441</v>
      </c>
      <c r="F38" s="40">
        <v>547452</v>
      </c>
      <c r="G38" s="57">
        <v>360457</v>
      </c>
      <c r="H38" s="58">
        <v>125979</v>
      </c>
      <c r="I38" s="53">
        <v>61016</v>
      </c>
      <c r="J38" s="36"/>
    </row>
    <row r="39" spans="2:10" s="44" customFormat="1">
      <c r="B39" s="28" t="s">
        <v>283</v>
      </c>
      <c r="C39" s="37" t="s">
        <v>443</v>
      </c>
      <c r="D39" s="38" t="s">
        <v>423</v>
      </c>
      <c r="E39" s="54" t="s">
        <v>862</v>
      </c>
      <c r="F39" s="40">
        <v>60006</v>
      </c>
      <c r="G39" s="57">
        <v>22438</v>
      </c>
      <c r="H39" s="58">
        <v>30830</v>
      </c>
      <c r="I39" s="53">
        <v>6738</v>
      </c>
      <c r="J39" s="36"/>
    </row>
    <row r="40" spans="2:10">
      <c r="B40" s="28" t="s">
        <v>283</v>
      </c>
      <c r="C40" s="37" t="s">
        <v>444</v>
      </c>
      <c r="D40" s="38" t="s">
        <v>423</v>
      </c>
      <c r="E40" s="54" t="s">
        <v>445</v>
      </c>
      <c r="F40" s="40">
        <v>31256</v>
      </c>
      <c r="G40" s="51">
        <v>19450</v>
      </c>
      <c r="H40" s="52">
        <v>6806</v>
      </c>
      <c r="I40" s="53">
        <v>5000</v>
      </c>
      <c r="J40" s="36"/>
    </row>
    <row r="41" spans="2:10">
      <c r="B41" s="28" t="s">
        <v>283</v>
      </c>
      <c r="C41" s="37" t="s">
        <v>446</v>
      </c>
      <c r="D41" s="38" t="s">
        <v>447</v>
      </c>
      <c r="E41" s="54" t="s">
        <v>448</v>
      </c>
      <c r="F41" s="40">
        <v>512862</v>
      </c>
      <c r="G41" s="51">
        <v>334686</v>
      </c>
      <c r="H41" s="52">
        <v>116973</v>
      </c>
      <c r="I41" s="53">
        <v>61203</v>
      </c>
      <c r="J41" s="36"/>
    </row>
    <row r="42" spans="2:10">
      <c r="B42" s="28" t="s">
        <v>283</v>
      </c>
      <c r="C42" s="37" t="s">
        <v>446</v>
      </c>
      <c r="D42" s="38" t="s">
        <v>377</v>
      </c>
      <c r="E42" s="54" t="s">
        <v>448</v>
      </c>
      <c r="F42" s="40">
        <v>472982</v>
      </c>
      <c r="G42" s="51">
        <v>306203</v>
      </c>
      <c r="H42" s="52">
        <v>107018</v>
      </c>
      <c r="I42" s="53">
        <v>59761</v>
      </c>
      <c r="J42" s="36"/>
    </row>
    <row r="43" spans="2:10">
      <c r="B43" s="28" t="s">
        <v>283</v>
      </c>
      <c r="C43" s="37" t="s">
        <v>449</v>
      </c>
      <c r="D43" s="45" t="s">
        <v>450</v>
      </c>
      <c r="E43" s="54" t="s">
        <v>451</v>
      </c>
      <c r="F43" s="40">
        <v>649240</v>
      </c>
      <c r="G43" s="51">
        <v>424050</v>
      </c>
      <c r="H43" s="52">
        <v>148206</v>
      </c>
      <c r="I43" s="53">
        <v>76984</v>
      </c>
      <c r="J43" s="36"/>
    </row>
    <row r="44" spans="2:10" s="44" customFormat="1">
      <c r="B44" s="28" t="s">
        <v>327</v>
      </c>
      <c r="C44" s="55" t="s">
        <v>452</v>
      </c>
      <c r="D44" s="38" t="s">
        <v>377</v>
      </c>
      <c r="E44" s="56" t="s">
        <v>453</v>
      </c>
      <c r="F44" s="40">
        <v>604957</v>
      </c>
      <c r="G44" s="57">
        <v>388260</v>
      </c>
      <c r="H44" s="58">
        <v>135697</v>
      </c>
      <c r="I44" s="53">
        <v>81000</v>
      </c>
      <c r="J44" s="36"/>
    </row>
    <row r="45" spans="2:10">
      <c r="B45" s="28" t="s">
        <v>327</v>
      </c>
      <c r="C45" s="59" t="s">
        <v>454</v>
      </c>
      <c r="D45" s="38" t="s">
        <v>455</v>
      </c>
      <c r="E45" s="56" t="s">
        <v>456</v>
      </c>
      <c r="F45" s="40">
        <v>85746</v>
      </c>
      <c r="G45" s="51">
        <v>55914</v>
      </c>
      <c r="H45" s="58">
        <v>19542</v>
      </c>
      <c r="I45" s="53">
        <v>10290</v>
      </c>
      <c r="J45" s="36"/>
    </row>
    <row r="46" spans="2:10" s="44" customFormat="1">
      <c r="B46" s="28" t="s">
        <v>327</v>
      </c>
      <c r="C46" s="59" t="s">
        <v>457</v>
      </c>
      <c r="D46" s="38" t="s">
        <v>458</v>
      </c>
      <c r="E46" s="56" t="s">
        <v>863</v>
      </c>
      <c r="F46" s="40">
        <v>500815</v>
      </c>
      <c r="G46" s="57">
        <v>289181</v>
      </c>
      <c r="H46" s="60">
        <v>101069</v>
      </c>
      <c r="I46" s="53">
        <v>110565</v>
      </c>
      <c r="J46" s="36"/>
    </row>
    <row r="47" spans="2:10">
      <c r="B47" s="28" t="s">
        <v>327</v>
      </c>
      <c r="C47" s="59" t="s">
        <v>459</v>
      </c>
      <c r="D47" s="38" t="s">
        <v>63</v>
      </c>
      <c r="E47" s="56" t="s">
        <v>460</v>
      </c>
      <c r="F47" s="40">
        <v>599015</v>
      </c>
      <c r="G47" s="57">
        <v>384302</v>
      </c>
      <c r="H47" s="58">
        <v>134313</v>
      </c>
      <c r="I47" s="53">
        <v>80400</v>
      </c>
      <c r="J47" s="36"/>
    </row>
    <row r="48" spans="2:10">
      <c r="B48" s="28" t="s">
        <v>327</v>
      </c>
      <c r="C48" s="59" t="s">
        <v>461</v>
      </c>
      <c r="D48" s="38" t="s">
        <v>377</v>
      </c>
      <c r="E48" s="56" t="s">
        <v>462</v>
      </c>
      <c r="F48" s="40">
        <v>551962</v>
      </c>
      <c r="G48" s="51">
        <v>350461</v>
      </c>
      <c r="H48" s="52">
        <v>129495</v>
      </c>
      <c r="I48" s="53">
        <v>72006</v>
      </c>
      <c r="J48" s="36"/>
    </row>
    <row r="49" spans="2:10">
      <c r="B49" s="28" t="s">
        <v>327</v>
      </c>
      <c r="C49" s="59" t="s">
        <v>463</v>
      </c>
      <c r="D49" s="38" t="s">
        <v>377</v>
      </c>
      <c r="E49" s="56" t="s">
        <v>464</v>
      </c>
      <c r="F49" s="40">
        <v>121175</v>
      </c>
      <c r="G49" s="51">
        <v>83328</v>
      </c>
      <c r="H49" s="52">
        <v>29997</v>
      </c>
      <c r="I49" s="53">
        <v>7850</v>
      </c>
      <c r="J49" s="36"/>
    </row>
    <row r="50" spans="2:10" s="44" customFormat="1">
      <c r="B50" s="28" t="s">
        <v>327</v>
      </c>
      <c r="C50" s="59" t="s">
        <v>465</v>
      </c>
      <c r="D50" s="38" t="s">
        <v>466</v>
      </c>
      <c r="E50" s="54" t="s">
        <v>467</v>
      </c>
      <c r="F50" s="40">
        <v>411954</v>
      </c>
      <c r="G50" s="57">
        <v>238970</v>
      </c>
      <c r="H50" s="58">
        <v>119484</v>
      </c>
      <c r="I50" s="53">
        <v>53500</v>
      </c>
      <c r="J50" s="36"/>
    </row>
    <row r="51" spans="2:10">
      <c r="B51" s="28" t="s">
        <v>327</v>
      </c>
      <c r="C51" s="59" t="s">
        <v>468</v>
      </c>
      <c r="D51" s="38" t="s">
        <v>63</v>
      </c>
      <c r="E51" s="61" t="s">
        <v>469</v>
      </c>
      <c r="F51" s="40">
        <v>615787</v>
      </c>
      <c r="G51" s="41">
        <v>395793</v>
      </c>
      <c r="H51" s="42">
        <v>138330</v>
      </c>
      <c r="I51" s="43">
        <v>81664</v>
      </c>
      <c r="J51" s="36"/>
    </row>
    <row r="52" spans="2:10" s="44" customFormat="1">
      <c r="B52" s="28" t="s">
        <v>327</v>
      </c>
      <c r="C52" s="59" t="s">
        <v>470</v>
      </c>
      <c r="D52" s="38" t="s">
        <v>63</v>
      </c>
      <c r="E52" s="39" t="s">
        <v>864</v>
      </c>
      <c r="F52" s="40">
        <v>504199</v>
      </c>
      <c r="G52" s="41">
        <v>322930</v>
      </c>
      <c r="H52" s="42">
        <v>113026</v>
      </c>
      <c r="I52" s="43">
        <v>68243</v>
      </c>
      <c r="J52" s="36"/>
    </row>
    <row r="53" spans="2:10">
      <c r="B53" s="28" t="s">
        <v>327</v>
      </c>
      <c r="C53" s="59" t="s">
        <v>471</v>
      </c>
      <c r="D53" s="38" t="s">
        <v>20</v>
      </c>
      <c r="E53" s="39" t="s">
        <v>472</v>
      </c>
      <c r="F53" s="40">
        <v>115035</v>
      </c>
      <c r="G53" s="41">
        <v>75995</v>
      </c>
      <c r="H53" s="42">
        <v>26559</v>
      </c>
      <c r="I53" s="43">
        <v>12481</v>
      </c>
      <c r="J53" s="36"/>
    </row>
    <row r="54" spans="2:10">
      <c r="B54" s="28" t="s">
        <v>327</v>
      </c>
      <c r="C54" s="59" t="s">
        <v>473</v>
      </c>
      <c r="D54" s="38" t="s">
        <v>63</v>
      </c>
      <c r="E54" s="39" t="s">
        <v>474</v>
      </c>
      <c r="F54" s="40">
        <v>655908</v>
      </c>
      <c r="G54" s="41">
        <v>428150</v>
      </c>
      <c r="H54" s="42">
        <v>149639</v>
      </c>
      <c r="I54" s="43">
        <v>78119</v>
      </c>
      <c r="J54" s="36"/>
    </row>
    <row r="55" spans="2:10">
      <c r="B55" s="28" t="s">
        <v>327</v>
      </c>
      <c r="C55" s="55" t="s">
        <v>475</v>
      </c>
      <c r="D55" s="38" t="s">
        <v>63</v>
      </c>
      <c r="E55" s="39" t="s">
        <v>476</v>
      </c>
      <c r="F55" s="40">
        <v>591990</v>
      </c>
      <c r="G55" s="41">
        <v>386428</v>
      </c>
      <c r="H55" s="42">
        <v>135056</v>
      </c>
      <c r="I55" s="43">
        <v>70506</v>
      </c>
      <c r="J55" s="36"/>
    </row>
    <row r="56" spans="2:10" s="44" customFormat="1" ht="12.75" customHeight="1">
      <c r="B56" s="28" t="s">
        <v>327</v>
      </c>
      <c r="C56" s="59" t="s">
        <v>477</v>
      </c>
      <c r="D56" s="38" t="s">
        <v>63</v>
      </c>
      <c r="E56" s="39" t="s">
        <v>478</v>
      </c>
      <c r="F56" s="40">
        <v>559978</v>
      </c>
      <c r="G56" s="62">
        <v>360942</v>
      </c>
      <c r="H56" s="63">
        <v>126149</v>
      </c>
      <c r="I56" s="64">
        <v>72887</v>
      </c>
      <c r="J56" s="36"/>
    </row>
    <row r="57" spans="2:10">
      <c r="B57" s="28" t="s">
        <v>327</v>
      </c>
      <c r="C57" s="59" t="s">
        <v>479</v>
      </c>
      <c r="D57" s="38" t="s">
        <v>63</v>
      </c>
      <c r="E57" s="39" t="s">
        <v>865</v>
      </c>
      <c r="F57" s="40">
        <v>641527</v>
      </c>
      <c r="G57" s="41">
        <v>425734</v>
      </c>
      <c r="H57" s="42">
        <v>148793</v>
      </c>
      <c r="I57" s="43">
        <v>67000</v>
      </c>
      <c r="J57" s="36"/>
    </row>
    <row r="58" spans="2:10" s="44" customFormat="1">
      <c r="B58" s="28" t="s">
        <v>327</v>
      </c>
      <c r="C58" s="59" t="s">
        <v>480</v>
      </c>
      <c r="D58" s="38" t="s">
        <v>63</v>
      </c>
      <c r="E58" s="39" t="s">
        <v>481</v>
      </c>
      <c r="F58" s="40">
        <v>413627</v>
      </c>
      <c r="G58" s="41">
        <v>263465</v>
      </c>
      <c r="H58" s="42">
        <v>92088</v>
      </c>
      <c r="I58" s="43">
        <v>58074</v>
      </c>
      <c r="J58" s="36"/>
    </row>
    <row r="59" spans="2:10" s="44" customFormat="1">
      <c r="B59" s="28" t="s">
        <v>327</v>
      </c>
      <c r="C59" s="59" t="s">
        <v>482</v>
      </c>
      <c r="D59" s="38" t="s">
        <v>483</v>
      </c>
      <c r="E59" s="39" t="s">
        <v>484</v>
      </c>
      <c r="F59" s="40">
        <v>50270</v>
      </c>
      <c r="G59" s="41">
        <v>37250</v>
      </c>
      <c r="H59" s="43">
        <v>13020</v>
      </c>
      <c r="I59" s="43">
        <v>0</v>
      </c>
      <c r="J59" s="36"/>
    </row>
    <row r="60" spans="2:10">
      <c r="B60" s="28" t="s">
        <v>327</v>
      </c>
      <c r="C60" s="59" t="s">
        <v>485</v>
      </c>
      <c r="D60" s="38" t="s">
        <v>20</v>
      </c>
      <c r="E60" s="39" t="s">
        <v>486</v>
      </c>
      <c r="F60" s="40">
        <v>1355685</v>
      </c>
      <c r="G60" s="41">
        <v>875638</v>
      </c>
      <c r="H60" s="42">
        <v>316745</v>
      </c>
      <c r="I60" s="43">
        <v>163302</v>
      </c>
      <c r="J60" s="65"/>
    </row>
    <row r="61" spans="2:10">
      <c r="B61" s="28" t="s">
        <v>327</v>
      </c>
      <c r="C61" s="59" t="s">
        <v>485</v>
      </c>
      <c r="D61" s="38" t="s">
        <v>20</v>
      </c>
      <c r="E61" s="39" t="s">
        <v>487</v>
      </c>
      <c r="F61" s="40">
        <v>1627254</v>
      </c>
      <c r="G61" s="41">
        <v>1054000</v>
      </c>
      <c r="H61" s="42">
        <v>368772</v>
      </c>
      <c r="I61" s="43">
        <v>204482</v>
      </c>
      <c r="J61" s="65"/>
    </row>
    <row r="62" spans="2:10">
      <c r="B62" s="28" t="s">
        <v>327</v>
      </c>
      <c r="C62" s="59" t="s">
        <v>485</v>
      </c>
      <c r="D62" s="38" t="s">
        <v>63</v>
      </c>
      <c r="E62" s="39" t="s">
        <v>488</v>
      </c>
      <c r="F62" s="40">
        <v>562043</v>
      </c>
      <c r="G62" s="41">
        <v>341032</v>
      </c>
      <c r="H62" s="42">
        <v>119190</v>
      </c>
      <c r="I62" s="43">
        <v>101821</v>
      </c>
      <c r="J62" s="65"/>
    </row>
    <row r="63" spans="2:10">
      <c r="B63" s="28" t="s">
        <v>327</v>
      </c>
      <c r="C63" s="59" t="s">
        <v>485</v>
      </c>
      <c r="D63" s="38" t="s">
        <v>20</v>
      </c>
      <c r="E63" s="39" t="s">
        <v>489</v>
      </c>
      <c r="F63" s="40">
        <v>1586462</v>
      </c>
      <c r="G63" s="41">
        <v>1019520</v>
      </c>
      <c r="H63" s="42">
        <v>376714</v>
      </c>
      <c r="I63" s="43">
        <v>190228</v>
      </c>
      <c r="J63" s="65"/>
    </row>
    <row r="64" spans="2:10" s="44" customFormat="1">
      <c r="B64" s="28" t="s">
        <v>327</v>
      </c>
      <c r="C64" s="59" t="s">
        <v>490</v>
      </c>
      <c r="D64" s="38" t="s">
        <v>63</v>
      </c>
      <c r="E64" s="39" t="s">
        <v>866</v>
      </c>
      <c r="F64" s="40">
        <v>604319</v>
      </c>
      <c r="G64" s="41">
        <v>388694</v>
      </c>
      <c r="H64" s="42">
        <v>135849</v>
      </c>
      <c r="I64" s="43">
        <v>79776</v>
      </c>
      <c r="J64" s="65"/>
    </row>
    <row r="65" spans="2:10" s="44" customFormat="1" ht="13.5" thickBot="1">
      <c r="B65" s="28" t="s">
        <v>327</v>
      </c>
      <c r="C65" s="214" t="s">
        <v>491</v>
      </c>
      <c r="D65" s="38" t="s">
        <v>63</v>
      </c>
      <c r="E65" s="39" t="s">
        <v>492</v>
      </c>
      <c r="F65" s="215">
        <v>658852</v>
      </c>
      <c r="G65" s="41">
        <v>427341</v>
      </c>
      <c r="H65" s="42">
        <v>149355</v>
      </c>
      <c r="I65" s="43">
        <v>82156</v>
      </c>
      <c r="J65" s="65"/>
    </row>
    <row r="66" spans="2:10" ht="16.5" thickBot="1">
      <c r="B66" s="66"/>
      <c r="C66" s="67"/>
      <c r="D66" s="68"/>
      <c r="E66" s="69"/>
      <c r="F66" s="70">
        <f>SUM(F3:F65)</f>
        <v>34804910</v>
      </c>
      <c r="G66" s="71">
        <f>SUM(G3:G65)</f>
        <v>22389389</v>
      </c>
      <c r="H66" s="71">
        <f>SUM(H3:H65)</f>
        <v>7933475</v>
      </c>
      <c r="I66" s="72">
        <f>SUM(I3:I65)</f>
        <v>4382046</v>
      </c>
      <c r="J66" s="73">
        <f>SUM(J3:J65)</f>
        <v>100000</v>
      </c>
    </row>
    <row r="69" spans="2:10" ht="15.75">
      <c r="F69" s="74"/>
      <c r="J69" s="75"/>
    </row>
    <row r="70" spans="2:10" ht="15.75">
      <c r="J70" s="75"/>
    </row>
    <row r="71" spans="2:10" ht="15.75">
      <c r="J71" s="75"/>
    </row>
  </sheetData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2</vt:i4>
      </vt:variant>
    </vt:vector>
  </HeadingPairs>
  <TitlesOfParts>
    <vt:vector size="9" baseType="lpstr">
      <vt:lpstr>VUC</vt:lpstr>
      <vt:lpstr>NZ</vt:lpstr>
      <vt:lpstr>ZM</vt:lpstr>
      <vt:lpstr>Súkromné 2023</vt:lpstr>
      <vt:lpstr>Nitra 2023</vt:lpstr>
      <vt:lpstr>Obce LV, ŠA a CZ</vt:lpstr>
      <vt:lpstr>Obce KN, TO</vt:lpstr>
      <vt:lpstr>NZ!Oblasť_tlače</vt:lpstr>
      <vt:lpstr>'Súkromné 2023'!Oblasť_tlače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rybarova_m</dc:creator>
  <cp:lastModifiedBy>Štefánia Babková</cp:lastModifiedBy>
  <cp:lastPrinted>2023-03-14T07:49:02Z</cp:lastPrinted>
  <dcterms:created xsi:type="dcterms:W3CDTF">2017-03-01T08:11:44Z</dcterms:created>
  <dcterms:modified xsi:type="dcterms:W3CDTF">2023-03-16T09:24:40Z</dcterms:modified>
</cp:coreProperties>
</file>